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A\MyDocs\A\alysson.blaine\New Financial Tracking Spreadsheet\"/>
    </mc:Choice>
  </mc:AlternateContent>
  <workbookProtection workbookAlgorithmName="SHA-512" workbookHashValue="Dz8iJmr4POwZYsdRxWFo5Hg+dwEQXJCiN97vgsNlSp/xoaAg+lnBrIwMWxEVTeMDVPrgogonVuILxfaYsCVQ/Q==" workbookSaltValue="StOvJ5DXXx2VfzL6fu9c8w==" workbookSpinCount="100000" lockStructure="1"/>
  <bookViews>
    <workbookView xWindow="0" yWindow="0" windowWidth="14370" windowHeight="11610"/>
  </bookViews>
  <sheets>
    <sheet name="Full Proposal Budget Sheet" sheetId="5" r:id="rId1"/>
    <sheet name="Cash Reporting Sheet" sheetId="1" r:id="rId2"/>
    <sheet name="In-Kind Reporting Sheet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5" l="1"/>
  <c r="K56" i="5"/>
  <c r="E63" i="5" l="1"/>
  <c r="H43" i="2"/>
  <c r="I43" i="2"/>
  <c r="J43" i="2"/>
  <c r="K43" i="2"/>
  <c r="L43" i="2"/>
  <c r="H47" i="2"/>
  <c r="I47" i="2"/>
  <c r="J47" i="2"/>
  <c r="K47" i="2"/>
  <c r="L47" i="2"/>
  <c r="G47" i="2"/>
  <c r="G43" i="2"/>
  <c r="H36" i="2"/>
  <c r="I36" i="2"/>
  <c r="J36" i="2"/>
  <c r="K36" i="2"/>
  <c r="L36" i="2"/>
  <c r="H40" i="2"/>
  <c r="I40" i="2"/>
  <c r="J40" i="2"/>
  <c r="K40" i="2"/>
  <c r="L40" i="2"/>
  <c r="G40" i="2"/>
  <c r="G36" i="2"/>
  <c r="F67" i="5"/>
  <c r="G67" i="5"/>
  <c r="G70" i="5" s="1"/>
  <c r="H67" i="5"/>
  <c r="H70" i="5" s="1"/>
  <c r="I67" i="5"/>
  <c r="I70" i="5" s="1"/>
  <c r="J67" i="5"/>
  <c r="J70" i="5" s="1"/>
  <c r="E67" i="5"/>
  <c r="F63" i="5"/>
  <c r="G63" i="5"/>
  <c r="G66" i="5" s="1"/>
  <c r="H63" i="5"/>
  <c r="H66" i="5" s="1"/>
  <c r="I63" i="5"/>
  <c r="I66" i="5" s="1"/>
  <c r="J63" i="5"/>
  <c r="K69" i="5"/>
  <c r="K68" i="5"/>
  <c r="F70" i="5"/>
  <c r="K67" i="5"/>
  <c r="K65" i="5"/>
  <c r="K64" i="5"/>
  <c r="J66" i="5"/>
  <c r="F66" i="5"/>
  <c r="K63" i="5"/>
  <c r="J47" i="5"/>
  <c r="I47" i="5"/>
  <c r="H47" i="5"/>
  <c r="G47" i="5"/>
  <c r="F47" i="5"/>
  <c r="E47" i="5"/>
  <c r="K46" i="5"/>
  <c r="K45" i="5"/>
  <c r="K44" i="5"/>
  <c r="K43" i="5"/>
  <c r="K42" i="5"/>
  <c r="K40" i="5"/>
  <c r="K39" i="5"/>
  <c r="K38" i="5"/>
  <c r="K37" i="5"/>
  <c r="K36" i="5"/>
  <c r="H33" i="2"/>
  <c r="I33" i="2"/>
  <c r="J33" i="2"/>
  <c r="K33" i="2"/>
  <c r="L33" i="2"/>
  <c r="G33" i="2"/>
  <c r="H29" i="2"/>
  <c r="I29" i="2"/>
  <c r="J29" i="2"/>
  <c r="K29" i="2"/>
  <c r="L29" i="2"/>
  <c r="G29" i="2"/>
  <c r="H26" i="2"/>
  <c r="I26" i="2"/>
  <c r="J26" i="2"/>
  <c r="K26" i="2"/>
  <c r="L26" i="2"/>
  <c r="G26" i="2"/>
  <c r="H22" i="2"/>
  <c r="I22" i="2"/>
  <c r="J22" i="2"/>
  <c r="K22" i="2"/>
  <c r="L22" i="2"/>
  <c r="G22" i="2"/>
  <c r="H19" i="2"/>
  <c r="I19" i="2"/>
  <c r="J19" i="2"/>
  <c r="K19" i="2"/>
  <c r="L19" i="2"/>
  <c r="G19" i="2"/>
  <c r="H15" i="2"/>
  <c r="I15" i="2"/>
  <c r="J15" i="2"/>
  <c r="K15" i="2"/>
  <c r="L15" i="2"/>
  <c r="G15" i="2"/>
  <c r="M46" i="5" l="1"/>
  <c r="E70" i="5"/>
  <c r="K70" i="5" s="1"/>
  <c r="E66" i="5"/>
  <c r="K66" i="5" s="1"/>
  <c r="K47" i="5"/>
  <c r="K27" i="5" l="1"/>
  <c r="K61" i="5" l="1"/>
  <c r="K60" i="5"/>
  <c r="J59" i="5"/>
  <c r="J62" i="5" s="1"/>
  <c r="K40" i="1" s="1"/>
  <c r="I59" i="5"/>
  <c r="I62" i="5" s="1"/>
  <c r="J40" i="1" s="1"/>
  <c r="H59" i="5"/>
  <c r="H62" i="5" s="1"/>
  <c r="I40" i="1" s="1"/>
  <c r="G59" i="5"/>
  <c r="G62" i="5" s="1"/>
  <c r="H40" i="1" s="1"/>
  <c r="F59" i="5"/>
  <c r="F62" i="5" s="1"/>
  <c r="G40" i="1" s="1"/>
  <c r="E59" i="5"/>
  <c r="F55" i="5"/>
  <c r="F58" i="5" s="1"/>
  <c r="G27" i="1" s="1"/>
  <c r="G55" i="5"/>
  <c r="G58" i="5" s="1"/>
  <c r="H27" i="1" s="1"/>
  <c r="H55" i="5"/>
  <c r="H58" i="5" s="1"/>
  <c r="I27" i="1" s="1"/>
  <c r="I55" i="5"/>
  <c r="I58" i="5" s="1"/>
  <c r="J27" i="1" s="1"/>
  <c r="J55" i="5"/>
  <c r="J58" i="5" s="1"/>
  <c r="K27" i="1" s="1"/>
  <c r="E55" i="5"/>
  <c r="E58" i="5" s="1"/>
  <c r="F27" i="1" s="1"/>
  <c r="G51" i="5"/>
  <c r="G54" i="5" s="1"/>
  <c r="H17" i="1" s="1"/>
  <c r="H51" i="5"/>
  <c r="H54" i="5" s="1"/>
  <c r="I17" i="1" s="1"/>
  <c r="I51" i="5"/>
  <c r="I54" i="5" s="1"/>
  <c r="J17" i="1" s="1"/>
  <c r="J51" i="5"/>
  <c r="J54" i="5" s="1"/>
  <c r="K17" i="1" s="1"/>
  <c r="F51" i="5"/>
  <c r="F54" i="5" s="1"/>
  <c r="G17" i="1" s="1"/>
  <c r="E51" i="5"/>
  <c r="E54" i="5" s="1"/>
  <c r="F17" i="1" s="1"/>
  <c r="M69" i="5"/>
  <c r="K53" i="5"/>
  <c r="K52" i="5"/>
  <c r="B73" i="5"/>
  <c r="C73" i="5"/>
  <c r="D73" i="5"/>
  <c r="E73" i="5"/>
  <c r="F73" i="5"/>
  <c r="G73" i="5"/>
  <c r="C79" i="5"/>
  <c r="C80" i="5"/>
  <c r="C81" i="5"/>
  <c r="K59" i="5" l="1"/>
  <c r="E62" i="5"/>
  <c r="F40" i="1" s="1"/>
  <c r="M67" i="5"/>
  <c r="K55" i="5"/>
  <c r="K51" i="5"/>
  <c r="K58" i="5"/>
  <c r="K54" i="5"/>
  <c r="C82" i="5"/>
  <c r="G79" i="5" s="1"/>
  <c r="J41" i="5"/>
  <c r="I41" i="5"/>
  <c r="H41" i="5"/>
  <c r="G41" i="5"/>
  <c r="F41" i="5"/>
  <c r="E41" i="5"/>
  <c r="J35" i="5"/>
  <c r="I35" i="5"/>
  <c r="H35" i="5"/>
  <c r="G35" i="5"/>
  <c r="F35" i="5"/>
  <c r="E35" i="5"/>
  <c r="K34" i="5"/>
  <c r="K33" i="5"/>
  <c r="K32" i="5"/>
  <c r="K31" i="5"/>
  <c r="K30" i="5"/>
  <c r="D81" i="5" s="1"/>
  <c r="J29" i="5"/>
  <c r="I29" i="5"/>
  <c r="H29" i="5"/>
  <c r="G29" i="5"/>
  <c r="F29" i="5"/>
  <c r="E29" i="5"/>
  <c r="K28" i="5"/>
  <c r="K26" i="5"/>
  <c r="K25" i="5"/>
  <c r="K24" i="5"/>
  <c r="D80" i="5" s="1"/>
  <c r="J23" i="5"/>
  <c r="I23" i="5"/>
  <c r="H23" i="5"/>
  <c r="G23" i="5"/>
  <c r="F23" i="5"/>
  <c r="E23" i="5"/>
  <c r="K22" i="5"/>
  <c r="K21" i="5"/>
  <c r="K20" i="5"/>
  <c r="K19" i="5"/>
  <c r="K18" i="5"/>
  <c r="D79" i="5" s="1"/>
  <c r="K11" i="5"/>
  <c r="J11" i="5"/>
  <c r="I11" i="5"/>
  <c r="H11" i="5"/>
  <c r="G11" i="5"/>
  <c r="F11" i="5"/>
  <c r="K10" i="5"/>
  <c r="J10" i="5"/>
  <c r="I10" i="5"/>
  <c r="H10" i="5"/>
  <c r="G10" i="5"/>
  <c r="F10" i="5"/>
  <c r="K9" i="5"/>
  <c r="J9" i="5"/>
  <c r="I9" i="5"/>
  <c r="H9" i="5"/>
  <c r="G9" i="5"/>
  <c r="F9" i="5"/>
  <c r="K8" i="5"/>
  <c r="J8" i="5"/>
  <c r="I8" i="5"/>
  <c r="H8" i="5"/>
  <c r="G8" i="5"/>
  <c r="F8" i="5"/>
  <c r="K7" i="5"/>
  <c r="J7" i="5"/>
  <c r="I7" i="5"/>
  <c r="H7" i="5"/>
  <c r="G7" i="5"/>
  <c r="F7" i="5"/>
  <c r="K62" i="5" l="1"/>
  <c r="B74" i="5"/>
  <c r="B75" i="5" s="1"/>
  <c r="F74" i="5"/>
  <c r="F75" i="5" s="1"/>
  <c r="C74" i="5"/>
  <c r="C75" i="5" s="1"/>
  <c r="G74" i="5"/>
  <c r="G75" i="5" s="1"/>
  <c r="G80" i="5"/>
  <c r="K23" i="5"/>
  <c r="D74" i="5"/>
  <c r="D75" i="5" s="1"/>
  <c r="G81" i="5"/>
  <c r="K29" i="5"/>
  <c r="E74" i="5"/>
  <c r="E75" i="5" s="1"/>
  <c r="K41" i="5"/>
  <c r="G83" i="5"/>
  <c r="M27" i="5"/>
  <c r="M40" i="5"/>
  <c r="L10" i="5"/>
  <c r="L11" i="5"/>
  <c r="M11" i="5" s="1"/>
  <c r="G82" i="5"/>
  <c r="M31" i="5"/>
  <c r="D82" i="5"/>
  <c r="L9" i="5"/>
  <c r="M9" i="5" s="1"/>
  <c r="M20" i="5"/>
  <c r="K35" i="5"/>
  <c r="L7" i="5"/>
  <c r="L8" i="5"/>
  <c r="G2" i="1"/>
  <c r="C20" i="1" s="1"/>
  <c r="L35" i="2"/>
  <c r="G3" i="1"/>
  <c r="C2" i="1"/>
  <c r="C3" i="1"/>
  <c r="H74" i="5" l="1"/>
  <c r="H75" i="5" s="1"/>
  <c r="M7" i="5"/>
  <c r="L3" i="5"/>
  <c r="L2" i="5"/>
  <c r="G84" i="5"/>
  <c r="H79" i="5" s="1"/>
  <c r="G44" i="1"/>
  <c r="H44" i="1"/>
  <c r="I44" i="1"/>
  <c r="J44" i="1"/>
  <c r="K44" i="1"/>
  <c r="F44" i="1"/>
  <c r="G48" i="1"/>
  <c r="H48" i="1"/>
  <c r="I48" i="1"/>
  <c r="J48" i="1"/>
  <c r="K48" i="1"/>
  <c r="F48" i="1"/>
  <c r="G35" i="1"/>
  <c r="H35" i="1"/>
  <c r="I35" i="1"/>
  <c r="J35" i="1"/>
  <c r="K35" i="1"/>
  <c r="F35" i="1"/>
  <c r="G31" i="1"/>
  <c r="H31" i="1"/>
  <c r="I31" i="1"/>
  <c r="J31" i="1"/>
  <c r="K31" i="1"/>
  <c r="F31" i="1"/>
  <c r="G23" i="1"/>
  <c r="H23" i="1"/>
  <c r="I23" i="1"/>
  <c r="J23" i="1"/>
  <c r="K23" i="1"/>
  <c r="F23" i="1"/>
  <c r="G20" i="1"/>
  <c r="H20" i="1"/>
  <c r="I20" i="1"/>
  <c r="J20" i="1"/>
  <c r="K20" i="1"/>
  <c r="F20" i="1"/>
  <c r="H80" i="5" l="1"/>
  <c r="H81" i="5"/>
  <c r="G85" i="5"/>
  <c r="H84" i="5"/>
  <c r="H83" i="5"/>
  <c r="H82" i="5"/>
  <c r="C53" i="2"/>
  <c r="C46" i="2"/>
  <c r="C39" i="2"/>
  <c r="C32" i="2"/>
  <c r="C25" i="2"/>
  <c r="C18" i="2"/>
  <c r="C17" i="2"/>
  <c r="M19" i="2"/>
  <c r="M18" i="2"/>
  <c r="M16" i="2" l="1"/>
  <c r="H7" i="2"/>
  <c r="I7" i="2"/>
  <c r="J7" i="2"/>
  <c r="K7" i="2"/>
  <c r="L7" i="2"/>
  <c r="N7" i="2"/>
  <c r="H8" i="2"/>
  <c r="I8" i="2"/>
  <c r="J8" i="2"/>
  <c r="K8" i="2"/>
  <c r="L8" i="2"/>
  <c r="N8" i="2"/>
  <c r="H9" i="2"/>
  <c r="I9" i="2"/>
  <c r="J9" i="2"/>
  <c r="K9" i="2"/>
  <c r="L9" i="2"/>
  <c r="N9" i="2"/>
  <c r="G9" i="2"/>
  <c r="G8" i="2"/>
  <c r="G7" i="2"/>
  <c r="F9" i="1"/>
  <c r="L44" i="1"/>
  <c r="C83" i="1"/>
  <c r="C52" i="2" s="1"/>
  <c r="C70" i="1"/>
  <c r="C45" i="2" s="1"/>
  <c r="C57" i="1"/>
  <c r="C38" i="2" s="1"/>
  <c r="C44" i="1"/>
  <c r="C31" i="2" s="1"/>
  <c r="L63" i="1"/>
  <c r="F52" i="1"/>
  <c r="F65" i="1"/>
  <c r="G65" i="1"/>
  <c r="H65" i="1"/>
  <c r="I65" i="1"/>
  <c r="J65" i="1"/>
  <c r="K65" i="1"/>
  <c r="F39" i="1" l="1"/>
  <c r="F26" i="1"/>
  <c r="F8" i="1"/>
  <c r="G8" i="1"/>
  <c r="H8" i="1"/>
  <c r="I8" i="1"/>
  <c r="J8" i="1"/>
  <c r="K8" i="1"/>
  <c r="G9" i="1"/>
  <c r="H9" i="1"/>
  <c r="I9" i="1"/>
  <c r="J9" i="1"/>
  <c r="K9" i="1"/>
  <c r="G7" i="1"/>
  <c r="H7" i="1"/>
  <c r="I7" i="1"/>
  <c r="J7" i="1"/>
  <c r="K7" i="1"/>
  <c r="F7" i="1"/>
  <c r="L89" i="1"/>
  <c r="L87" i="1"/>
  <c r="L85" i="1"/>
  <c r="L83" i="1"/>
  <c r="L81" i="1"/>
  <c r="L80" i="1"/>
  <c r="L76" i="1"/>
  <c r="L74" i="1"/>
  <c r="L72" i="1"/>
  <c r="L70" i="1"/>
  <c r="L68" i="1"/>
  <c r="L67" i="1"/>
  <c r="L61" i="1"/>
  <c r="L59" i="1"/>
  <c r="L57" i="1"/>
  <c r="L55" i="1"/>
  <c r="L54" i="1"/>
  <c r="L50" i="1"/>
  <c r="L48" i="1"/>
  <c r="L46" i="1"/>
  <c r="L42" i="1"/>
  <c r="L41" i="1"/>
  <c r="L28" i="1"/>
  <c r="L37" i="1"/>
  <c r="L35" i="1"/>
  <c r="K91" i="1"/>
  <c r="J91" i="1"/>
  <c r="I91" i="1"/>
  <c r="H91" i="1"/>
  <c r="G91" i="1"/>
  <c r="F91" i="1"/>
  <c r="K78" i="1"/>
  <c r="J78" i="1"/>
  <c r="I78" i="1"/>
  <c r="H78" i="1"/>
  <c r="G78" i="1"/>
  <c r="F78" i="1"/>
  <c r="K52" i="1"/>
  <c r="J52" i="1"/>
  <c r="I52" i="1"/>
  <c r="H52" i="1"/>
  <c r="G52" i="1"/>
  <c r="L78" i="1" l="1"/>
  <c r="M78" i="1" s="1"/>
  <c r="L65" i="1"/>
  <c r="M65" i="1" s="1"/>
  <c r="L52" i="1"/>
  <c r="M52" i="1" s="1"/>
  <c r="L91" i="1"/>
  <c r="M91" i="1" s="1"/>
  <c r="C30" i="1" l="1"/>
  <c r="C24" i="2" s="1"/>
  <c r="L29" i="1"/>
  <c r="L31" i="1"/>
  <c r="L33" i="1"/>
  <c r="C27" i="1"/>
  <c r="C40" i="1" s="1"/>
  <c r="C53" i="1" s="1"/>
  <c r="C66" i="1" s="1"/>
  <c r="C79" i="1" s="1"/>
  <c r="K39" i="1"/>
  <c r="J39" i="1"/>
  <c r="I39" i="1"/>
  <c r="H39" i="1"/>
  <c r="G39" i="1"/>
  <c r="L23" i="1"/>
  <c r="L24" i="1"/>
  <c r="G35" i="2"/>
  <c r="C22" i="2"/>
  <c r="C29" i="2" s="1"/>
  <c r="C36" i="2" s="1"/>
  <c r="C43" i="2" s="1"/>
  <c r="C50" i="2" s="1"/>
  <c r="L56" i="2"/>
  <c r="K56" i="2"/>
  <c r="J56" i="2"/>
  <c r="I56" i="2"/>
  <c r="H56" i="2"/>
  <c r="G56" i="2"/>
  <c r="M55" i="2"/>
  <c r="M54" i="2"/>
  <c r="M53" i="2"/>
  <c r="M52" i="2"/>
  <c r="M51" i="2"/>
  <c r="M50" i="2"/>
  <c r="L49" i="2"/>
  <c r="K49" i="2"/>
  <c r="J49" i="2"/>
  <c r="I49" i="2"/>
  <c r="H49" i="2"/>
  <c r="G49" i="2"/>
  <c r="M48" i="2"/>
  <c r="M47" i="2"/>
  <c r="M46" i="2"/>
  <c r="M45" i="2"/>
  <c r="M44" i="2"/>
  <c r="M43" i="2"/>
  <c r="L42" i="2"/>
  <c r="K42" i="2"/>
  <c r="J42" i="2"/>
  <c r="I42" i="2"/>
  <c r="H42" i="2"/>
  <c r="G42" i="2"/>
  <c r="M41" i="2"/>
  <c r="M40" i="2"/>
  <c r="M39" i="2"/>
  <c r="M38" i="2"/>
  <c r="M37" i="2"/>
  <c r="M36" i="2"/>
  <c r="K35" i="2"/>
  <c r="J35" i="2"/>
  <c r="I35" i="2"/>
  <c r="H35" i="2"/>
  <c r="M34" i="2"/>
  <c r="M33" i="2"/>
  <c r="M32" i="2"/>
  <c r="M31" i="2"/>
  <c r="M30" i="2"/>
  <c r="M29" i="2"/>
  <c r="L28" i="2"/>
  <c r="K28" i="2"/>
  <c r="J28" i="2"/>
  <c r="I28" i="2"/>
  <c r="H28" i="2"/>
  <c r="G28" i="2"/>
  <c r="M27" i="2"/>
  <c r="M26" i="2"/>
  <c r="M25" i="2"/>
  <c r="M24" i="2"/>
  <c r="M23" i="2"/>
  <c r="M22" i="2"/>
  <c r="M8" i="2" l="1"/>
  <c r="L9" i="1"/>
  <c r="L39" i="1"/>
  <c r="M39" i="1" s="1"/>
  <c r="M28" i="2"/>
  <c r="N28" i="2" s="1"/>
  <c r="M35" i="2"/>
  <c r="N35" i="2" s="1"/>
  <c r="M42" i="2"/>
  <c r="N42" i="2" s="1"/>
  <c r="M49" i="2"/>
  <c r="N49" i="2" s="1"/>
  <c r="M56" i="2"/>
  <c r="N56" i="2" s="1"/>
  <c r="G21" i="2"/>
  <c r="M17" i="2"/>
  <c r="L21" i="2" l="1"/>
  <c r="K21" i="2"/>
  <c r="J21" i="2"/>
  <c r="I21" i="2"/>
  <c r="H21" i="2"/>
  <c r="M20" i="2"/>
  <c r="M9" i="2" s="1"/>
  <c r="M7" i="2"/>
  <c r="M15" i="2"/>
  <c r="K26" i="1"/>
  <c r="M21" i="2" l="1"/>
  <c r="N21" i="2" s="1"/>
  <c r="L17" i="1" l="1"/>
  <c r="G26" i="1"/>
  <c r="H26" i="1"/>
  <c r="I26" i="1"/>
  <c r="J26" i="1"/>
  <c r="F19" i="1" l="1"/>
  <c r="F28" i="1" l="1"/>
  <c r="F30" i="1" s="1"/>
  <c r="F41" i="1" s="1"/>
  <c r="F43" i="1" s="1"/>
  <c r="F54" i="1" s="1"/>
  <c r="F56" i="1" s="1"/>
  <c r="F67" i="1" s="1"/>
  <c r="F69" i="1" s="1"/>
  <c r="F80" i="1" s="1"/>
  <c r="F82" i="1" s="1"/>
  <c r="F22" i="1"/>
  <c r="F32" i="1" s="1"/>
  <c r="F34" i="1" s="1"/>
  <c r="F45" i="1" s="1"/>
  <c r="F47" i="1" s="1"/>
  <c r="F58" i="1" s="1"/>
  <c r="F60" i="1" s="1"/>
  <c r="F71" i="1" s="1"/>
  <c r="F73" i="1" s="1"/>
  <c r="F84" i="1" s="1"/>
  <c r="F86" i="1" s="1"/>
  <c r="L18" i="1"/>
  <c r="L20" i="1"/>
  <c r="L21" i="1"/>
  <c r="K25" i="1"/>
  <c r="K36" i="1" s="1"/>
  <c r="K38" i="1" s="1"/>
  <c r="K49" i="1" s="1"/>
  <c r="K51" i="1" s="1"/>
  <c r="K62" i="1" s="1"/>
  <c r="K64" i="1" s="1"/>
  <c r="K75" i="1" s="1"/>
  <c r="K77" i="1" s="1"/>
  <c r="K88" i="1" s="1"/>
  <c r="K90" i="1" s="1"/>
  <c r="J25" i="1"/>
  <c r="J36" i="1" s="1"/>
  <c r="J38" i="1" s="1"/>
  <c r="J49" i="1" s="1"/>
  <c r="J51" i="1" s="1"/>
  <c r="J62" i="1" s="1"/>
  <c r="J64" i="1" s="1"/>
  <c r="J75" i="1" s="1"/>
  <c r="J77" i="1" s="1"/>
  <c r="J88" i="1" s="1"/>
  <c r="J90" i="1" s="1"/>
  <c r="I25" i="1"/>
  <c r="I36" i="1" s="1"/>
  <c r="I38" i="1" s="1"/>
  <c r="I49" i="1" s="1"/>
  <c r="I51" i="1" s="1"/>
  <c r="H25" i="1"/>
  <c r="H36" i="1" s="1"/>
  <c r="H38" i="1" s="1"/>
  <c r="H49" i="1" s="1"/>
  <c r="H51" i="1" s="1"/>
  <c r="H62" i="1" s="1"/>
  <c r="H64" i="1" s="1"/>
  <c r="H75" i="1" s="1"/>
  <c r="H77" i="1" s="1"/>
  <c r="H88" i="1" s="1"/>
  <c r="H90" i="1" s="1"/>
  <c r="G25" i="1"/>
  <c r="G36" i="1" s="1"/>
  <c r="G38" i="1" s="1"/>
  <c r="G49" i="1" s="1"/>
  <c r="G51" i="1" s="1"/>
  <c r="G62" i="1" s="1"/>
  <c r="G64" i="1" s="1"/>
  <c r="G75" i="1" s="1"/>
  <c r="G77" i="1" s="1"/>
  <c r="G88" i="1" s="1"/>
  <c r="G90" i="1" s="1"/>
  <c r="F25" i="1"/>
  <c r="F36" i="1" s="1"/>
  <c r="K22" i="1"/>
  <c r="K32" i="1" s="1"/>
  <c r="J22" i="1"/>
  <c r="J32" i="1" s="1"/>
  <c r="I22" i="1"/>
  <c r="I32" i="1" s="1"/>
  <c r="I34" i="1" s="1"/>
  <c r="H22" i="1"/>
  <c r="H32" i="1" s="1"/>
  <c r="G22" i="1"/>
  <c r="G32" i="1" s="1"/>
  <c r="G19" i="1"/>
  <c r="H19" i="1"/>
  <c r="I19" i="1"/>
  <c r="J19" i="1"/>
  <c r="K19" i="1"/>
  <c r="I62" i="1" l="1"/>
  <c r="I64" i="1" s="1"/>
  <c r="F38" i="1"/>
  <c r="L36" i="1"/>
  <c r="K28" i="1"/>
  <c r="K30" i="1" s="1"/>
  <c r="K41" i="1" s="1"/>
  <c r="K43" i="1" s="1"/>
  <c r="K54" i="1" s="1"/>
  <c r="K56" i="1" s="1"/>
  <c r="K67" i="1" s="1"/>
  <c r="K69" i="1" s="1"/>
  <c r="K80" i="1" s="1"/>
  <c r="K82" i="1" s="1"/>
  <c r="J28" i="1"/>
  <c r="J30" i="1" s="1"/>
  <c r="J41" i="1" s="1"/>
  <c r="J43" i="1" s="1"/>
  <c r="J54" i="1" s="1"/>
  <c r="J56" i="1" s="1"/>
  <c r="J67" i="1" s="1"/>
  <c r="J69" i="1" s="1"/>
  <c r="J80" i="1" s="1"/>
  <c r="J82" i="1" s="1"/>
  <c r="G28" i="1"/>
  <c r="G30" i="1" s="1"/>
  <c r="G41" i="1" s="1"/>
  <c r="G43" i="1" s="1"/>
  <c r="G54" i="1" s="1"/>
  <c r="G56" i="1" s="1"/>
  <c r="G67" i="1" s="1"/>
  <c r="G69" i="1" s="1"/>
  <c r="G80" i="1" s="1"/>
  <c r="G82" i="1" s="1"/>
  <c r="I28" i="1"/>
  <c r="I30" i="1" s="1"/>
  <c r="I41" i="1" s="1"/>
  <c r="I43" i="1" s="1"/>
  <c r="I54" i="1" s="1"/>
  <c r="H28" i="1"/>
  <c r="H30" i="1" s="1"/>
  <c r="H41" i="1" s="1"/>
  <c r="H43" i="1" s="1"/>
  <c r="H54" i="1" s="1"/>
  <c r="H56" i="1" s="1"/>
  <c r="H67" i="1" s="1"/>
  <c r="H69" i="1" s="1"/>
  <c r="H80" i="1" s="1"/>
  <c r="H82" i="1" s="1"/>
  <c r="J34" i="1"/>
  <c r="J45" i="1" s="1"/>
  <c r="J47" i="1" s="1"/>
  <c r="J58" i="1" s="1"/>
  <c r="J60" i="1" s="1"/>
  <c r="J71" i="1" s="1"/>
  <c r="J73" i="1" s="1"/>
  <c r="J84" i="1" s="1"/>
  <c r="J86" i="1" s="1"/>
  <c r="L8" i="1"/>
  <c r="H34" i="1"/>
  <c r="H45" i="1" s="1"/>
  <c r="H47" i="1" s="1"/>
  <c r="H58" i="1" s="1"/>
  <c r="H60" i="1" s="1"/>
  <c r="H71" i="1" s="1"/>
  <c r="H73" i="1" s="1"/>
  <c r="H84" i="1" s="1"/>
  <c r="H86" i="1" s="1"/>
  <c r="L7" i="1"/>
  <c r="I45" i="1"/>
  <c r="L32" i="1"/>
  <c r="G34" i="1"/>
  <c r="G45" i="1" s="1"/>
  <c r="G47" i="1" s="1"/>
  <c r="G58" i="1" s="1"/>
  <c r="G60" i="1" s="1"/>
  <c r="G71" i="1" s="1"/>
  <c r="G73" i="1" s="1"/>
  <c r="G84" i="1" s="1"/>
  <c r="G86" i="1" s="1"/>
  <c r="K34" i="1"/>
  <c r="K45" i="1" s="1"/>
  <c r="K47" i="1" s="1"/>
  <c r="K58" i="1" s="1"/>
  <c r="K60" i="1" s="1"/>
  <c r="K71" i="1" s="1"/>
  <c r="K73" i="1" s="1"/>
  <c r="K84" i="1" s="1"/>
  <c r="K86" i="1" s="1"/>
  <c r="L25" i="1"/>
  <c r="L22" i="1"/>
  <c r="L26" i="1"/>
  <c r="M26" i="1" s="1"/>
  <c r="L19" i="1"/>
  <c r="M19" i="1" s="1"/>
  <c r="L2" i="1" l="1"/>
  <c r="I75" i="1"/>
  <c r="I77" i="1" s="1"/>
  <c r="I88" i="1" s="1"/>
  <c r="I90" i="1" s="1"/>
  <c r="F49" i="1"/>
  <c r="L38" i="1"/>
  <c r="I47" i="1"/>
  <c r="L45" i="1"/>
  <c r="L30" i="1"/>
  <c r="L27" i="1"/>
  <c r="L34" i="1"/>
  <c r="L40" i="1"/>
  <c r="L43" i="1"/>
  <c r="L3" i="1" l="1"/>
  <c r="M3" i="2" s="1"/>
  <c r="M2" i="2"/>
  <c r="F51" i="1"/>
  <c r="L49" i="1"/>
  <c r="M30" i="1"/>
  <c r="I56" i="1"/>
  <c r="L53" i="1"/>
  <c r="I58" i="1"/>
  <c r="L47" i="1"/>
  <c r="M9" i="1" s="1"/>
  <c r="M43" i="1"/>
  <c r="F62" i="1" l="1"/>
  <c r="L51" i="1"/>
  <c r="M7" i="1" s="1"/>
  <c r="I60" i="1"/>
  <c r="L58" i="1"/>
  <c r="I67" i="1"/>
  <c r="L56" i="1"/>
  <c r="M56" i="1" s="1"/>
  <c r="F64" i="1" l="1"/>
  <c r="L62" i="1"/>
  <c r="I69" i="1"/>
  <c r="L66" i="1"/>
  <c r="I71" i="1"/>
  <c r="L60" i="1"/>
  <c r="F75" i="1" l="1"/>
  <c r="L64" i="1"/>
  <c r="M8" i="1" s="1"/>
  <c r="I73" i="1"/>
  <c r="L71" i="1"/>
  <c r="I80" i="1"/>
  <c r="L69" i="1"/>
  <c r="M69" i="1" s="1"/>
  <c r="F77" i="1" l="1"/>
  <c r="L75" i="1"/>
  <c r="I82" i="1"/>
  <c r="L82" i="1" s="1"/>
  <c r="L79" i="1"/>
  <c r="I84" i="1"/>
  <c r="L73" i="1"/>
  <c r="F88" i="1" l="1"/>
  <c r="L77" i="1"/>
  <c r="I86" i="1"/>
  <c r="L86" i="1" s="1"/>
  <c r="L84" i="1"/>
  <c r="M82" i="1"/>
  <c r="F90" i="1" l="1"/>
  <c r="L90" i="1" s="1"/>
  <c r="L88" i="1"/>
  <c r="C3" i="2" l="1"/>
  <c r="C2" i="2"/>
  <c r="G2" i="2"/>
  <c r="G3" i="2"/>
</calcChain>
</file>

<file path=xl/sharedStrings.xml><?xml version="1.0" encoding="utf-8"?>
<sst xmlns="http://schemas.openxmlformats.org/spreadsheetml/2006/main" count="422" uniqueCount="107">
  <si>
    <t>Reporting period</t>
  </si>
  <si>
    <t>Source</t>
  </si>
  <si>
    <t>Type</t>
  </si>
  <si>
    <t>Personnel</t>
  </si>
  <si>
    <t>Travel</t>
  </si>
  <si>
    <t>Capital Assets</t>
  </si>
  <si>
    <t>Supplies</t>
  </si>
  <si>
    <t>CDL*</t>
  </si>
  <si>
    <t>Other</t>
  </si>
  <si>
    <t>Total</t>
  </si>
  <si>
    <t>Budgeted</t>
  </si>
  <si>
    <t>Spent</t>
  </si>
  <si>
    <t>Carryover</t>
  </si>
  <si>
    <t>Industry</t>
  </si>
  <si>
    <t>In-Kind</t>
  </si>
  <si>
    <t>Total Cash Spent for Period 1</t>
  </si>
  <si>
    <t>Total Cash Spent for Period 2</t>
  </si>
  <si>
    <t>Total Cash Spent for Period 4</t>
  </si>
  <si>
    <t>Total Cash Spent for Period 3</t>
  </si>
  <si>
    <t>Gov’t Cash</t>
  </si>
  <si>
    <t>Industry Cash</t>
  </si>
  <si>
    <t>Total Cash Spent for Period 5</t>
  </si>
  <si>
    <t>AAF Cash</t>
  </si>
  <si>
    <t>Dates:</t>
  </si>
  <si>
    <t>Period:</t>
  </si>
  <si>
    <t>Start</t>
  </si>
  <si>
    <t>to End</t>
  </si>
  <si>
    <t>Total In-Kind Spent for Period 1</t>
  </si>
  <si>
    <t>Total In-Kind Spent for Period 2</t>
  </si>
  <si>
    <t>Total In-Kind Spent for Period 3</t>
  </si>
  <si>
    <t>Total In-Kind Spent for Period 4</t>
  </si>
  <si>
    <t>Total In-Kind Spent for Period 5</t>
  </si>
  <si>
    <t>CUMULATIVE AB Gov't IN-KIND</t>
  </si>
  <si>
    <t>Cells are Spent values (In-Kind for the project which has been given to the project during the reporting period)</t>
  </si>
  <si>
    <t>CUMULATIVE Other Gov't IN-KIND</t>
  </si>
  <si>
    <t>CUMULATIVE Industry Gov't IN-KIND</t>
  </si>
  <si>
    <t>YYYY-MM-DD</t>
  </si>
  <si>
    <t>Total In-Kind Spent for Period 6</t>
  </si>
  <si>
    <t>Dates of the reporting period should be filled in according to your milestones in the agreement (YYYY-MM-DD)</t>
  </si>
  <si>
    <t>CUMULATIVE AAF CASH SPENT</t>
  </si>
  <si>
    <t>Forecasted**</t>
  </si>
  <si>
    <t>Cells are dates for the reporting period which need to be filled in (YYYY-MM-DD)</t>
  </si>
  <si>
    <r>
      <rPr>
        <b/>
        <sz val="8"/>
        <color rgb="FFFF0000"/>
        <rFont val="Calibri"/>
        <family val="2"/>
        <scheme val="minor"/>
      </rPr>
      <t>** Forecasted</t>
    </r>
    <r>
      <rPr>
        <b/>
        <sz val="8"/>
        <color theme="1"/>
        <rFont val="Calibri"/>
        <family val="2"/>
        <scheme val="minor"/>
      </rPr>
      <t xml:space="preserve"> is the originally proposed buget for that period plus any additional carry-over from the previous period, these </t>
    </r>
    <r>
      <rPr>
        <b/>
        <u/>
        <sz val="8"/>
        <color theme="1"/>
        <rFont val="Calibri"/>
        <family val="2"/>
        <scheme val="minor"/>
      </rPr>
      <t>auto-calculate</t>
    </r>
    <r>
      <rPr>
        <b/>
        <sz val="8"/>
        <color theme="1"/>
        <rFont val="Calibri"/>
        <family val="2"/>
        <scheme val="minor"/>
      </rPr>
      <t xml:space="preserve"> and cannot be populated</t>
    </r>
  </si>
  <si>
    <t>Total Cash Spent for Period 6</t>
  </si>
  <si>
    <t>CUMULATIVE GOV'T CASH SPENT</t>
  </si>
  <si>
    <t>CUMULATIVE INDUSTRY CASH SPENT</t>
  </si>
  <si>
    <r>
      <t xml:space="preserve">Cells are cash values, these come from the financial statement from your institution for the reporting period </t>
    </r>
    <r>
      <rPr>
        <u/>
        <sz val="8"/>
        <color theme="1"/>
        <rFont val="Calibri"/>
        <family val="2"/>
        <scheme val="minor"/>
      </rPr>
      <t>(You Populate)</t>
    </r>
  </si>
  <si>
    <t>Project Number</t>
  </si>
  <si>
    <t>PI</t>
  </si>
  <si>
    <t>Project End Date</t>
  </si>
  <si>
    <t>Project Start Date</t>
  </si>
  <si>
    <t>CUMULATIVE CASH SPENT</t>
  </si>
  <si>
    <t>CUMULATIVE PROJECT COST (inlc. IN-KIND)</t>
  </si>
  <si>
    <t>CUMULATIVE PROJECT COST (inlc. CASH)</t>
  </si>
  <si>
    <t>Year 1</t>
  </si>
  <si>
    <t>Year 2</t>
  </si>
  <si>
    <t>Year 3</t>
  </si>
  <si>
    <t>Budget Grand Total</t>
  </si>
  <si>
    <t>Year</t>
  </si>
  <si>
    <t>Funding Percentages by Source:</t>
  </si>
  <si>
    <t>Industry – Cash</t>
  </si>
  <si>
    <t>Industry – In-Kind</t>
  </si>
  <si>
    <t>Total Project Cost</t>
  </si>
  <si>
    <t>Cash</t>
  </si>
  <si>
    <t>AAF</t>
  </si>
  <si>
    <t>Gov't</t>
  </si>
  <si>
    <t>Total Yr 1</t>
  </si>
  <si>
    <t>Total Yr 2</t>
  </si>
  <si>
    <t>Total Yr 3</t>
  </si>
  <si>
    <t>Total Yr 4</t>
  </si>
  <si>
    <t>CUMULATIVE AAF CASH REQUESTED</t>
  </si>
  <si>
    <t>CUMULATIVE GOV'T CASH BUDGETED</t>
  </si>
  <si>
    <t>CUMULATIVE INDUSTRY CASH BUDGETED</t>
  </si>
  <si>
    <t>CUMULATIVE GOV'T IN-KIND BUDGETED</t>
  </si>
  <si>
    <t>CUMULATIVE INDUSTRY IN-KIND BUDGETED</t>
  </si>
  <si>
    <t>Grand Total</t>
  </si>
  <si>
    <t xml:space="preserve">Amt Requested </t>
  </si>
  <si>
    <t>Amount</t>
  </si>
  <si>
    <t>% of Total Project Cost</t>
  </si>
  <si>
    <r>
      <rPr>
        <b/>
        <sz val="8"/>
        <rFont val="Calibri"/>
        <family val="2"/>
        <scheme val="minor"/>
      </rPr>
      <t>* CDL = Communication/Dissemination/Linkages</t>
    </r>
    <r>
      <rPr>
        <b/>
        <sz val="8"/>
        <color theme="1"/>
        <rFont val="Calibri"/>
        <family val="2"/>
        <scheme val="minor"/>
      </rPr>
      <t/>
    </r>
  </si>
  <si>
    <t>Cells are budgeted CASH values</t>
  </si>
  <si>
    <t>Totals</t>
  </si>
  <si>
    <t>Gov't - Cash</t>
  </si>
  <si>
    <t>Gov't – In-Kind</t>
  </si>
  <si>
    <t xml:space="preserve">Total Amount </t>
  </si>
  <si>
    <t>Cells are budgeted IN-KIND values</t>
  </si>
  <si>
    <t>Applicant Name</t>
  </si>
  <si>
    <t>CUMULATIVE BUDGETED CASH</t>
  </si>
  <si>
    <t>CUMULATIVE BUDGETED PROJECT COST (inlc. IN-KIND)</t>
  </si>
  <si>
    <t>CUMULATIVE IN-KIND</t>
  </si>
  <si>
    <t>** IF your project has collaborators from another institution which will be receiving $ from this project from AAF - Please fill in the following table which details the allocations by year.</t>
  </si>
  <si>
    <t>Collaborating Institution #1</t>
  </si>
  <si>
    <t>Collaborating Institution #2</t>
  </si>
  <si>
    <t>Total Yr 1 REMAINING to applicant's institution</t>
  </si>
  <si>
    <t>Total Yr 2 REMAINING to applicant's institution</t>
  </si>
  <si>
    <t>Total Yr 3 REMAINING to applicant's institution</t>
  </si>
  <si>
    <t>Total Amount Requested from AAF</t>
  </si>
  <si>
    <t>Collaborating Institution (CI) #1: Name, Address</t>
  </si>
  <si>
    <t>Collaborating Institution (CI) #2: Name, Address</t>
  </si>
  <si>
    <r>
      <t xml:space="preserve">Cells are budgeted values, These </t>
    </r>
    <r>
      <rPr>
        <b/>
        <u/>
        <sz val="8"/>
        <color theme="1"/>
        <rFont val="Calibri"/>
        <family val="2"/>
        <scheme val="minor"/>
      </rPr>
      <t>autofill</t>
    </r>
    <r>
      <rPr>
        <sz val="8"/>
        <color theme="1"/>
        <rFont val="Calibri"/>
        <family val="2"/>
        <scheme val="minor"/>
      </rPr>
      <t xml:space="preserve"> from the buget spreadsheet tab - You don't need to edit these, they assume year 1, year 2, and year 3 are reporting periods 1, 2, and 3.</t>
    </r>
  </si>
  <si>
    <t>If there are new collaborators providing in-kind contributions to the project, feel free to include them below</t>
  </si>
  <si>
    <t>New Gov't          In-Kind</t>
  </si>
  <si>
    <t>Total Yr 4 REMAINING to applicant's institution</t>
  </si>
  <si>
    <t>Total Yr 5 REMAINING to applicant's institution</t>
  </si>
  <si>
    <t>Description of the activities CI1 is responsible for:</t>
  </si>
  <si>
    <t>Description of the activities CI2 is responsible for:</t>
  </si>
  <si>
    <t>Budgeted values and are expressly written in the original Full Proposal and are autopopulated from the budget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</si>
</sst>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yyyy\-mm\-dd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3F3F76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  <border>
      <left/>
      <right style="thin">
        <color rgb="FF7F7F7F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/>
      <diagonal/>
    </border>
    <border>
      <left style="thin">
        <color rgb="FF7F7F7F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279">
    <xf numFmtId="0" fontId="0" fillId="0" borderId="0" xfId="0"/>
    <xf numFmtId="0" fontId="4" fillId="0" borderId="0" xfId="0" applyFont="1"/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8" fontId="6" fillId="2" borderId="33" xfId="1" applyNumberFormat="1" applyFont="1" applyBorder="1" applyAlignment="1" applyProtection="1">
      <alignment vertical="center" wrapText="1"/>
    </xf>
    <xf numFmtId="164" fontId="3" fillId="8" borderId="2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/>
    <xf numFmtId="8" fontId="6" fillId="6" borderId="0" xfId="1" applyNumberFormat="1" applyFont="1" applyFill="1" applyBorder="1" applyAlignment="1" applyProtection="1">
      <alignment vertical="center" wrapText="1"/>
    </xf>
    <xf numFmtId="164" fontId="3" fillId="8" borderId="10" xfId="0" applyNumberFormat="1" applyFont="1" applyFill="1" applyBorder="1" applyAlignment="1" applyProtection="1">
      <alignment vertical="top" wrapText="1"/>
      <protection locked="0"/>
    </xf>
    <xf numFmtId="44" fontId="4" fillId="5" borderId="37" xfId="2" applyNumberFormat="1" applyFont="1" applyFill="1" applyBorder="1" applyAlignment="1" applyProtection="1">
      <alignment vertical="center" wrapText="1"/>
      <protection locked="0"/>
    </xf>
    <xf numFmtId="44" fontId="4" fillId="4" borderId="3" xfId="2" applyNumberFormat="1" applyFont="1" applyFill="1" applyBorder="1" applyAlignment="1" applyProtection="1">
      <alignment vertical="center" wrapText="1"/>
      <protection locked="0"/>
    </xf>
    <xf numFmtId="44" fontId="3" fillId="0" borderId="16" xfId="0" applyNumberFormat="1" applyFont="1" applyFill="1" applyBorder="1" applyAlignment="1" applyProtection="1">
      <alignment vertical="center" wrapText="1"/>
    </xf>
    <xf numFmtId="44" fontId="3" fillId="0" borderId="17" xfId="0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4" fillId="0" borderId="0" xfId="0" applyFont="1" applyProtection="1"/>
    <xf numFmtId="0" fontId="8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6" fillId="6" borderId="0" xfId="1" applyFont="1" applyFill="1" applyBorder="1" applyAlignment="1" applyProtection="1">
      <alignment vertical="top" wrapText="1"/>
    </xf>
    <xf numFmtId="0" fontId="4" fillId="6" borderId="0" xfId="0" applyFont="1" applyFill="1" applyProtection="1"/>
    <xf numFmtId="0" fontId="3" fillId="0" borderId="8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/>
    </xf>
    <xf numFmtId="0" fontId="4" fillId="0" borderId="20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3" fillId="6" borderId="24" xfId="0" applyFont="1" applyFill="1" applyBorder="1" applyAlignment="1" applyProtection="1">
      <alignment vertical="top" wrapText="1"/>
    </xf>
    <xf numFmtId="0" fontId="4" fillId="0" borderId="38" xfId="0" applyFont="1" applyFill="1" applyBorder="1" applyAlignment="1" applyProtection="1">
      <alignment vertical="center" wrapText="1"/>
    </xf>
    <xf numFmtId="44" fontId="4" fillId="6" borderId="31" xfId="2" applyNumberFormat="1" applyFont="1" applyFill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3" fillId="6" borderId="29" xfId="0" applyFont="1" applyFill="1" applyBorder="1" applyAlignment="1" applyProtection="1">
      <alignment vertical="top" wrapText="1"/>
    </xf>
    <xf numFmtId="44" fontId="4" fillId="6" borderId="3" xfId="2" applyNumberFormat="1" applyFont="1" applyFill="1" applyBorder="1" applyAlignment="1" applyProtection="1">
      <alignment vertical="center" wrapText="1"/>
    </xf>
    <xf numFmtId="0" fontId="4" fillId="0" borderId="39" xfId="0" applyFont="1" applyBorder="1" applyProtection="1"/>
    <xf numFmtId="0" fontId="3" fillId="6" borderId="0" xfId="0" applyFont="1" applyFill="1" applyBorder="1" applyAlignment="1" applyProtection="1">
      <alignment vertical="top" wrapText="1"/>
    </xf>
    <xf numFmtId="0" fontId="5" fillId="0" borderId="13" xfId="0" applyFont="1" applyFill="1" applyBorder="1" applyAlignment="1" applyProtection="1">
      <alignment vertical="center" wrapText="1"/>
    </xf>
    <xf numFmtId="44" fontId="4" fillId="6" borderId="7" xfId="2" applyNumberFormat="1" applyFont="1" applyFill="1" applyBorder="1" applyAlignment="1" applyProtection="1">
      <alignment vertical="center" wrapText="1"/>
    </xf>
    <xf numFmtId="164" fontId="3" fillId="6" borderId="2" xfId="0" applyNumberFormat="1" applyFont="1" applyFill="1" applyBorder="1" applyAlignment="1" applyProtection="1">
      <alignment vertical="top" wrapText="1"/>
    </xf>
    <xf numFmtId="0" fontId="3" fillId="6" borderId="25" xfId="0" applyFont="1" applyFill="1" applyBorder="1" applyAlignment="1" applyProtection="1">
      <alignment vertical="top" wrapText="1"/>
    </xf>
    <xf numFmtId="0" fontId="3" fillId="6" borderId="19" xfId="0" applyFont="1" applyFill="1" applyBorder="1" applyAlignment="1" applyProtection="1">
      <alignment vertical="center"/>
    </xf>
    <xf numFmtId="0" fontId="3" fillId="6" borderId="40" xfId="0" applyFont="1" applyFill="1" applyBorder="1" applyAlignment="1" applyProtection="1">
      <alignment vertical="top"/>
    </xf>
    <xf numFmtId="0" fontId="3" fillId="6" borderId="11" xfId="0" applyFont="1" applyFill="1" applyBorder="1" applyAlignment="1" applyProtection="1">
      <alignment vertical="top"/>
    </xf>
    <xf numFmtId="0" fontId="3" fillId="6" borderId="11" xfId="0" applyFont="1" applyFill="1" applyBorder="1" applyAlignment="1" applyProtection="1">
      <alignment vertical="top" wrapText="1"/>
    </xf>
    <xf numFmtId="0" fontId="3" fillId="6" borderId="22" xfId="0" applyFont="1" applyFill="1" applyBorder="1" applyAlignment="1" applyProtection="1">
      <alignment vertical="top" wrapText="1"/>
    </xf>
    <xf numFmtId="0" fontId="3" fillId="6" borderId="12" xfId="0" applyFont="1" applyFill="1" applyBorder="1" applyAlignment="1" applyProtection="1">
      <alignment vertical="top" wrapText="1"/>
    </xf>
    <xf numFmtId="0" fontId="3" fillId="6" borderId="12" xfId="0" applyFont="1" applyFill="1" applyBorder="1" applyAlignment="1" applyProtection="1">
      <alignment vertical="top"/>
    </xf>
    <xf numFmtId="0" fontId="3" fillId="6" borderId="28" xfId="0" applyFont="1" applyFill="1" applyBorder="1" applyAlignment="1" applyProtection="1">
      <alignment vertical="top" wrapText="1"/>
    </xf>
    <xf numFmtId="0" fontId="0" fillId="0" borderId="0" xfId="0" applyProtection="1"/>
    <xf numFmtId="0" fontId="0" fillId="6" borderId="0" xfId="0" applyFill="1" applyBorder="1" applyProtection="1"/>
    <xf numFmtId="0" fontId="4" fillId="6" borderId="0" xfId="0" applyFont="1" applyFill="1" applyAlignment="1" applyProtection="1">
      <alignment horizontal="left"/>
    </xf>
    <xf numFmtId="0" fontId="0" fillId="6" borderId="0" xfId="0" applyFill="1" applyProtection="1"/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164" fontId="3" fillId="6" borderId="24" xfId="0" applyNumberFormat="1" applyFont="1" applyFill="1" applyBorder="1" applyAlignment="1" applyProtection="1">
      <alignment vertical="top" wrapText="1"/>
    </xf>
    <xf numFmtId="0" fontId="4" fillId="0" borderId="31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3" fillId="6" borderId="15" xfId="0" applyFont="1" applyFill="1" applyBorder="1" applyAlignment="1" applyProtection="1">
      <alignment vertical="top"/>
    </xf>
    <xf numFmtId="0" fontId="3" fillId="6" borderId="24" xfId="0" applyFont="1" applyFill="1" applyBorder="1" applyAlignment="1" applyProtection="1">
      <alignment horizontal="right" vertical="top" wrapText="1"/>
    </xf>
    <xf numFmtId="0" fontId="3" fillId="6" borderId="35" xfId="0" applyFont="1" applyFill="1" applyBorder="1" applyAlignment="1" applyProtection="1">
      <alignment horizontal="left" vertical="top" wrapText="1"/>
    </xf>
    <xf numFmtId="0" fontId="3" fillId="6" borderId="24" xfId="0" applyFont="1" applyFill="1" applyBorder="1" applyAlignment="1" applyProtection="1">
      <alignment horizontal="left" vertical="top" wrapText="1"/>
    </xf>
    <xf numFmtId="0" fontId="4" fillId="6" borderId="0" xfId="0" applyFont="1" applyFill="1"/>
    <xf numFmtId="164" fontId="3" fillId="6" borderId="0" xfId="0" applyNumberFormat="1" applyFont="1" applyFill="1" applyBorder="1" applyAlignment="1" applyProtection="1">
      <alignment vertical="top" wrapText="1"/>
    </xf>
    <xf numFmtId="0" fontId="4" fillId="6" borderId="24" xfId="0" applyFont="1" applyFill="1" applyBorder="1"/>
    <xf numFmtId="0" fontId="4" fillId="6" borderId="14" xfId="0" applyFont="1" applyFill="1" applyBorder="1"/>
    <xf numFmtId="0" fontId="4" fillId="6" borderId="0" xfId="0" applyFont="1" applyFill="1" applyBorder="1"/>
    <xf numFmtId="0" fontId="8" fillId="6" borderId="0" xfId="0" applyFont="1" applyFill="1" applyAlignment="1">
      <alignment horizontal="left"/>
    </xf>
    <xf numFmtId="0" fontId="8" fillId="6" borderId="0" xfId="0" applyFont="1" applyFill="1" applyAlignment="1" applyProtection="1">
      <alignment horizontal="left"/>
    </xf>
    <xf numFmtId="0" fontId="0" fillId="6" borderId="0" xfId="0" applyFill="1"/>
    <xf numFmtId="0" fontId="3" fillId="0" borderId="18" xfId="0" applyFont="1" applyFill="1" applyBorder="1" applyAlignment="1" applyProtection="1">
      <alignment horizontal="center" vertical="center" wrapText="1"/>
    </xf>
    <xf numFmtId="0" fontId="4" fillId="6" borderId="41" xfId="0" applyFont="1" applyFill="1" applyBorder="1" applyProtection="1"/>
    <xf numFmtId="0" fontId="4" fillId="6" borderId="0" xfId="0" applyFont="1" applyFill="1" applyBorder="1" applyProtection="1"/>
    <xf numFmtId="0" fontId="3" fillId="6" borderId="23" xfId="0" applyFont="1" applyFill="1" applyBorder="1" applyAlignment="1" applyProtection="1">
      <alignment vertical="center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6" borderId="44" xfId="0" applyFont="1" applyFill="1" applyBorder="1" applyAlignment="1" applyProtection="1">
      <alignment vertical="top" wrapText="1"/>
    </xf>
    <xf numFmtId="0" fontId="3" fillId="6" borderId="41" xfId="0" applyFont="1" applyFill="1" applyBorder="1" applyAlignment="1" applyProtection="1">
      <alignment vertical="top" wrapText="1"/>
    </xf>
    <xf numFmtId="0" fontId="0" fillId="6" borderId="41" xfId="0" applyFill="1" applyBorder="1" applyProtection="1"/>
    <xf numFmtId="44" fontId="4" fillId="7" borderId="37" xfId="2" applyNumberFormat="1" applyFont="1" applyFill="1" applyBorder="1" applyAlignment="1" applyProtection="1">
      <alignment vertical="center" wrapText="1"/>
      <protection locked="0"/>
    </xf>
    <xf numFmtId="44" fontId="4" fillId="0" borderId="45" xfId="0" applyNumberFormat="1" applyFont="1" applyFill="1" applyBorder="1" applyAlignment="1" applyProtection="1">
      <alignment vertical="center" wrapText="1"/>
    </xf>
    <xf numFmtId="44" fontId="4" fillId="5" borderId="31" xfId="2" applyNumberFormat="1" applyFont="1" applyFill="1" applyBorder="1" applyAlignment="1" applyProtection="1">
      <alignment vertical="center" wrapText="1"/>
      <protection locked="0"/>
    </xf>
    <xf numFmtId="44" fontId="4" fillId="0" borderId="46" xfId="0" applyNumberFormat="1" applyFont="1" applyFill="1" applyBorder="1" applyAlignment="1" applyProtection="1">
      <alignment vertical="center" wrapText="1"/>
    </xf>
    <xf numFmtId="44" fontId="4" fillId="0" borderId="47" xfId="0" applyNumberFormat="1" applyFont="1" applyFill="1" applyBorder="1" applyAlignment="1" applyProtection="1">
      <alignment vertical="center" wrapText="1"/>
    </xf>
    <xf numFmtId="44" fontId="4" fillId="5" borderId="3" xfId="2" applyNumberFormat="1" applyFont="1" applyFill="1" applyBorder="1" applyAlignment="1" applyProtection="1">
      <alignment vertical="center" wrapText="1"/>
      <protection locked="0"/>
    </xf>
    <xf numFmtId="44" fontId="6" fillId="2" borderId="33" xfId="1" applyNumberFormat="1" applyFont="1" applyBorder="1" applyAlignment="1" applyProtection="1">
      <alignment vertical="center" wrapText="1"/>
    </xf>
    <xf numFmtId="0" fontId="6" fillId="2" borderId="26" xfId="1" applyFont="1" applyBorder="1" applyAlignment="1" applyProtection="1">
      <alignment vertical="top"/>
    </xf>
    <xf numFmtId="0" fontId="6" fillId="2" borderId="32" xfId="1" applyFont="1" applyBorder="1" applyAlignment="1" applyProtection="1">
      <alignment vertical="top"/>
    </xf>
    <xf numFmtId="0" fontId="4" fillId="0" borderId="41" xfId="0" applyFont="1" applyBorder="1"/>
    <xf numFmtId="0" fontId="3" fillId="6" borderId="42" xfId="0" applyFont="1" applyFill="1" applyBorder="1" applyAlignment="1" applyProtection="1">
      <alignment vertical="top" wrapText="1"/>
    </xf>
    <xf numFmtId="0" fontId="4" fillId="6" borderId="41" xfId="0" applyFont="1" applyFill="1" applyBorder="1"/>
    <xf numFmtId="44" fontId="6" fillId="2" borderId="48" xfId="1" applyNumberFormat="1" applyFont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4" fontId="0" fillId="0" borderId="0" xfId="0" applyNumberFormat="1"/>
    <xf numFmtId="0" fontId="4" fillId="6" borderId="49" xfId="0" applyFont="1" applyFill="1" applyBorder="1" applyProtection="1"/>
    <xf numFmtId="0" fontId="4" fillId="6" borderId="34" xfId="0" applyFont="1" applyFill="1" applyBorder="1" applyProtection="1"/>
    <xf numFmtId="44" fontId="6" fillId="2" borderId="32" xfId="1" applyNumberFormat="1" applyFont="1" applyBorder="1" applyAlignment="1" applyProtection="1">
      <alignment vertical="top"/>
    </xf>
    <xf numFmtId="44" fontId="6" fillId="2" borderId="50" xfId="1" applyNumberFormat="1" applyFont="1" applyBorder="1" applyAlignment="1" applyProtection="1">
      <alignment vertical="top"/>
    </xf>
    <xf numFmtId="0" fontId="4" fillId="6" borderId="30" xfId="0" applyFont="1" applyFill="1" applyBorder="1" applyProtection="1"/>
    <xf numFmtId="0" fontId="4" fillId="6" borderId="13" xfId="0" applyFont="1" applyFill="1" applyBorder="1" applyProtection="1"/>
    <xf numFmtId="164" fontId="3" fillId="6" borderId="51" xfId="0" applyNumberFormat="1" applyFont="1" applyFill="1" applyBorder="1" applyAlignment="1" applyProtection="1">
      <alignment vertical="top" wrapText="1"/>
    </xf>
    <xf numFmtId="0" fontId="4" fillId="6" borderId="51" xfId="0" applyFont="1" applyFill="1" applyBorder="1" applyProtection="1"/>
    <xf numFmtId="0" fontId="8" fillId="6" borderId="52" xfId="0" applyFont="1" applyFill="1" applyBorder="1" applyAlignment="1" applyProtection="1">
      <alignment horizontal="left"/>
    </xf>
    <xf numFmtId="0" fontId="6" fillId="2" borderId="10" xfId="1" applyFont="1" applyBorder="1" applyAlignment="1" applyProtection="1">
      <alignment vertical="top"/>
    </xf>
    <xf numFmtId="0" fontId="6" fillId="2" borderId="13" xfId="1" applyFont="1" applyBorder="1" applyAlignment="1" applyProtection="1">
      <alignment vertical="top"/>
    </xf>
    <xf numFmtId="0" fontId="6" fillId="2" borderId="51" xfId="1" applyFont="1" applyBorder="1" applyAlignment="1" applyProtection="1">
      <alignment vertical="top"/>
    </xf>
    <xf numFmtId="44" fontId="6" fillId="2" borderId="53" xfId="1" applyNumberFormat="1" applyFont="1" applyBorder="1" applyAlignment="1" applyProtection="1">
      <alignment vertical="top"/>
    </xf>
    <xf numFmtId="44" fontId="6" fillId="2" borderId="52" xfId="1" applyNumberFormat="1" applyFont="1" applyBorder="1" applyAlignment="1" applyProtection="1">
      <alignment vertical="top"/>
    </xf>
    <xf numFmtId="164" fontId="3" fillId="6" borderId="51" xfId="0" applyNumberFormat="1" applyFont="1" applyFill="1" applyBorder="1" applyAlignment="1" applyProtection="1">
      <alignment vertical="top" wrapText="1"/>
      <protection locked="0"/>
    </xf>
    <xf numFmtId="0" fontId="4" fillId="6" borderId="52" xfId="0" applyFont="1" applyFill="1" applyBorder="1" applyProtection="1"/>
    <xf numFmtId="165" fontId="6" fillId="2" borderId="52" xfId="1" applyNumberFormat="1" applyFont="1" applyBorder="1" applyAlignment="1" applyProtection="1">
      <alignment vertical="top"/>
    </xf>
    <xf numFmtId="165" fontId="6" fillId="2" borderId="50" xfId="1" applyNumberFormat="1" applyFont="1" applyBorder="1" applyAlignment="1" applyProtection="1">
      <alignment vertical="top"/>
    </xf>
    <xf numFmtId="0" fontId="6" fillId="2" borderId="49" xfId="1" applyFont="1" applyBorder="1" applyAlignment="1" applyProtection="1">
      <alignment vertical="top"/>
    </xf>
    <xf numFmtId="0" fontId="6" fillId="2" borderId="34" xfId="1" applyFont="1" applyBorder="1" applyAlignment="1" applyProtection="1">
      <alignment vertical="top"/>
    </xf>
    <xf numFmtId="0" fontId="6" fillId="2" borderId="54" xfId="1" applyFont="1" applyBorder="1" applyAlignment="1" applyProtection="1">
      <alignment vertical="top"/>
    </xf>
    <xf numFmtId="44" fontId="6" fillId="2" borderId="55" xfId="1" applyNumberFormat="1" applyFont="1" applyBorder="1" applyAlignment="1" applyProtection="1">
      <alignment vertical="center" wrapText="1"/>
    </xf>
    <xf numFmtId="165" fontId="6" fillId="2" borderId="56" xfId="1" applyNumberFormat="1" applyFont="1" applyBorder="1" applyAlignment="1" applyProtection="1">
      <alignment vertical="center" wrapText="1"/>
    </xf>
    <xf numFmtId="0" fontId="6" fillId="2" borderId="53" xfId="1" applyFont="1" applyBorder="1" applyAlignment="1" applyProtection="1">
      <alignment vertical="top"/>
    </xf>
    <xf numFmtId="165" fontId="6" fillId="2" borderId="57" xfId="1" applyNumberFormat="1" applyFont="1" applyBorder="1" applyAlignment="1" applyProtection="1">
      <alignment vertical="center" wrapText="1"/>
    </xf>
    <xf numFmtId="165" fontId="6" fillId="2" borderId="58" xfId="1" applyNumberFormat="1" applyFont="1" applyBorder="1" applyAlignment="1" applyProtection="1">
      <alignment vertical="center" wrapText="1"/>
    </xf>
    <xf numFmtId="0" fontId="4" fillId="6" borderId="9" xfId="0" applyFont="1" applyFill="1" applyBorder="1" applyAlignment="1" applyProtection="1">
      <alignment horizontal="left" vertical="center" wrapText="1"/>
    </xf>
    <xf numFmtId="0" fontId="4" fillId="6" borderId="59" xfId="0" applyFont="1" applyFill="1" applyBorder="1" applyAlignment="1" applyProtection="1">
      <alignment horizontal="left" vertical="center" wrapText="1"/>
    </xf>
    <xf numFmtId="0" fontId="4" fillId="6" borderId="35" xfId="0" applyFont="1" applyFill="1" applyBorder="1" applyAlignment="1" applyProtection="1">
      <alignment vertical="center" wrapText="1"/>
    </xf>
    <xf numFmtId="0" fontId="4" fillId="6" borderId="59" xfId="0" applyFont="1" applyFill="1" applyBorder="1" applyAlignment="1" applyProtection="1">
      <alignment vertical="center" wrapText="1"/>
    </xf>
    <xf numFmtId="0" fontId="4" fillId="6" borderId="60" xfId="0" applyFont="1" applyFill="1" applyBorder="1" applyAlignment="1" applyProtection="1">
      <alignment vertical="top" wrapText="1"/>
    </xf>
    <xf numFmtId="0" fontId="3" fillId="6" borderId="61" xfId="0" applyFont="1" applyFill="1" applyBorder="1" applyAlignment="1" applyProtection="1">
      <alignment horizontal="left" vertical="top" wrapText="1"/>
    </xf>
    <xf numFmtId="0" fontId="4" fillId="6" borderId="62" xfId="0" applyFont="1" applyFill="1" applyBorder="1" applyAlignment="1" applyProtection="1">
      <alignment horizontal="left" vertical="center" wrapText="1"/>
    </xf>
    <xf numFmtId="44" fontId="4" fillId="0" borderId="63" xfId="0" applyNumberFormat="1" applyFont="1" applyFill="1" applyBorder="1" applyAlignment="1" applyProtection="1">
      <alignment vertical="center" wrapText="1"/>
    </xf>
    <xf numFmtId="44" fontId="4" fillId="6" borderId="21" xfId="2" applyNumberFormat="1" applyFont="1" applyFill="1" applyBorder="1" applyAlignment="1" applyProtection="1">
      <alignment vertical="center" wrapText="1"/>
    </xf>
    <xf numFmtId="44" fontId="4" fillId="0" borderId="66" xfId="0" applyNumberFormat="1" applyFont="1" applyFill="1" applyBorder="1" applyAlignment="1" applyProtection="1">
      <alignment vertical="center" wrapText="1"/>
    </xf>
    <xf numFmtId="8" fontId="4" fillId="6" borderId="0" xfId="0" applyNumberFormat="1" applyFont="1" applyFill="1" applyBorder="1" applyAlignment="1" applyProtection="1">
      <alignment horizontal="right" vertical="top" wrapText="1"/>
    </xf>
    <xf numFmtId="44" fontId="4" fillId="6" borderId="69" xfId="0" applyNumberFormat="1" applyFont="1" applyFill="1" applyBorder="1" applyAlignment="1" applyProtection="1">
      <alignment vertical="top" wrapText="1"/>
    </xf>
    <xf numFmtId="44" fontId="4" fillId="6" borderId="42" xfId="0" applyNumberFormat="1" applyFont="1" applyFill="1" applyBorder="1" applyAlignment="1" applyProtection="1">
      <alignment vertical="top" wrapText="1"/>
    </xf>
    <xf numFmtId="44" fontId="4" fillId="6" borderId="25" xfId="0" applyNumberFormat="1" applyFont="1" applyFill="1" applyBorder="1" applyAlignment="1" applyProtection="1">
      <alignment vertical="top" wrapText="1"/>
    </xf>
    <xf numFmtId="44" fontId="4" fillId="6" borderId="2" xfId="0" applyNumberFormat="1" applyFont="1" applyFill="1" applyBorder="1" applyAlignment="1" applyProtection="1">
      <alignment vertical="top" wrapText="1"/>
    </xf>
    <xf numFmtId="44" fontId="4" fillId="6" borderId="75" xfId="0" applyNumberFormat="1" applyFont="1" applyFill="1" applyBorder="1" applyAlignment="1" applyProtection="1">
      <alignment vertical="top" wrapText="1"/>
    </xf>
    <xf numFmtId="44" fontId="3" fillId="6" borderId="77" xfId="0" applyNumberFormat="1" applyFont="1" applyFill="1" applyBorder="1" applyAlignment="1" applyProtection="1">
      <alignment vertical="top" wrapText="1"/>
    </xf>
    <xf numFmtId="9" fontId="4" fillId="6" borderId="75" xfId="0" applyNumberFormat="1" applyFont="1" applyFill="1" applyBorder="1" applyAlignment="1" applyProtection="1">
      <alignment vertical="top" wrapText="1"/>
    </xf>
    <xf numFmtId="8" fontId="3" fillId="6" borderId="78" xfId="0" applyNumberFormat="1" applyFont="1" applyFill="1" applyBorder="1" applyAlignment="1" applyProtection="1">
      <alignment vertical="top" wrapText="1"/>
    </xf>
    <xf numFmtId="9" fontId="4" fillId="6" borderId="77" xfId="0" applyNumberFormat="1" applyFont="1" applyFill="1" applyBorder="1" applyAlignment="1" applyProtection="1">
      <alignment vertical="top" wrapText="1"/>
    </xf>
    <xf numFmtId="44" fontId="4" fillId="9" borderId="62" xfId="2" applyNumberFormat="1" applyFont="1" applyFill="1" applyBorder="1" applyAlignment="1" applyProtection="1">
      <alignment vertical="center" wrapText="1"/>
      <protection locked="0"/>
    </xf>
    <xf numFmtId="44" fontId="4" fillId="9" borderId="37" xfId="2" applyNumberFormat="1" applyFont="1" applyFill="1" applyBorder="1" applyAlignment="1" applyProtection="1">
      <alignment vertical="center" wrapText="1"/>
      <protection locked="0"/>
    </xf>
    <xf numFmtId="44" fontId="4" fillId="7" borderId="31" xfId="2" applyNumberFormat="1" applyFont="1" applyFill="1" applyBorder="1" applyAlignment="1" applyProtection="1">
      <alignment vertical="center" wrapText="1"/>
      <protection locked="0"/>
    </xf>
    <xf numFmtId="0" fontId="4" fillId="0" borderId="20" xfId="0" applyFont="1" applyBorder="1" applyProtection="1"/>
    <xf numFmtId="0" fontId="3" fillId="6" borderId="23" xfId="0" applyFont="1" applyFill="1" applyBorder="1" applyAlignment="1" applyProtection="1">
      <alignment vertical="top" wrapText="1"/>
    </xf>
    <xf numFmtId="0" fontId="3" fillId="6" borderId="70" xfId="0" applyFont="1" applyFill="1" applyBorder="1" applyAlignment="1" applyProtection="1">
      <alignment vertical="top" wrapText="1"/>
    </xf>
    <xf numFmtId="0" fontId="3" fillId="6" borderId="71" xfId="0" applyFont="1" applyFill="1" applyBorder="1" applyAlignment="1" applyProtection="1">
      <alignment vertical="top" wrapText="1"/>
    </xf>
    <xf numFmtId="0" fontId="3" fillId="6" borderId="0" xfId="0" applyFont="1" applyFill="1" applyProtection="1"/>
    <xf numFmtId="0" fontId="3" fillId="6" borderId="73" xfId="0" applyFont="1" applyFill="1" applyBorder="1" applyAlignment="1" applyProtection="1">
      <alignment horizontal="center" vertical="top" wrapText="1"/>
    </xf>
    <xf numFmtId="0" fontId="4" fillId="6" borderId="74" xfId="0" applyFont="1" applyFill="1" applyBorder="1" applyAlignment="1" applyProtection="1">
      <alignment horizontal="right" vertical="top" wrapText="1"/>
    </xf>
    <xf numFmtId="0" fontId="4" fillId="6" borderId="64" xfId="0" applyFont="1" applyFill="1" applyBorder="1" applyAlignment="1" applyProtection="1">
      <alignment vertical="top" wrapText="1"/>
    </xf>
    <xf numFmtId="0" fontId="3" fillId="6" borderId="59" xfId="0" applyFont="1" applyFill="1" applyBorder="1" applyAlignment="1" applyProtection="1">
      <alignment horizontal="left" vertical="top" wrapText="1"/>
    </xf>
    <xf numFmtId="0" fontId="4" fillId="6" borderId="27" xfId="0" applyFont="1" applyFill="1" applyBorder="1" applyAlignment="1" applyProtection="1">
      <alignment horizontal="left" vertical="center" wrapText="1"/>
    </xf>
    <xf numFmtId="0" fontId="9" fillId="6" borderId="0" xfId="0" applyFont="1" applyFill="1" applyBorder="1" applyAlignment="1" applyProtection="1">
      <alignment horizontal="left"/>
    </xf>
    <xf numFmtId="0" fontId="8" fillId="6" borderId="0" xfId="0" applyFont="1" applyFill="1" applyBorder="1" applyAlignment="1" applyProtection="1">
      <alignment horizontal="left"/>
    </xf>
    <xf numFmtId="0" fontId="3" fillId="6" borderId="72" xfId="0" applyFont="1" applyFill="1" applyBorder="1" applyAlignment="1" applyProtection="1">
      <alignment horizontal="center" vertical="top" wrapText="1"/>
    </xf>
    <xf numFmtId="0" fontId="3" fillId="6" borderId="36" xfId="0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vertical="top"/>
    </xf>
    <xf numFmtId="44" fontId="3" fillId="0" borderId="0" xfId="0" applyNumberFormat="1" applyFont="1" applyFill="1" applyBorder="1" applyAlignment="1" applyProtection="1">
      <alignment vertical="center" wrapText="1"/>
    </xf>
    <xf numFmtId="44" fontId="3" fillId="6" borderId="0" xfId="0" applyNumberFormat="1" applyFont="1" applyFill="1" applyBorder="1" applyAlignment="1" applyProtection="1">
      <alignment vertical="center" wrapText="1"/>
    </xf>
    <xf numFmtId="0" fontId="4" fillId="6" borderId="68" xfId="0" applyFont="1" applyFill="1" applyBorder="1" applyAlignment="1" applyProtection="1">
      <alignment vertical="center" wrapText="1"/>
    </xf>
    <xf numFmtId="44" fontId="4" fillId="0" borderId="84" xfId="0" applyNumberFormat="1" applyFont="1" applyFill="1" applyBorder="1" applyAlignment="1" applyProtection="1">
      <alignment vertical="center" wrapText="1"/>
    </xf>
    <xf numFmtId="44" fontId="4" fillId="6" borderId="6" xfId="2" applyNumberFormat="1" applyFont="1" applyFill="1" applyBorder="1" applyAlignment="1" applyProtection="1">
      <alignment vertical="center" wrapText="1"/>
    </xf>
    <xf numFmtId="44" fontId="4" fillId="0" borderId="85" xfId="0" applyNumberFormat="1" applyFont="1" applyFill="1" applyBorder="1" applyAlignment="1" applyProtection="1">
      <alignment vertical="center" wrapText="1"/>
    </xf>
    <xf numFmtId="0" fontId="4" fillId="6" borderId="23" xfId="0" applyFont="1" applyFill="1" applyBorder="1" applyAlignment="1" applyProtection="1">
      <alignment vertical="top" wrapText="1"/>
    </xf>
    <xf numFmtId="0" fontId="3" fillId="6" borderId="19" xfId="0" applyFont="1" applyFill="1" applyBorder="1" applyAlignment="1" applyProtection="1">
      <alignment horizontal="left" vertical="top" wrapText="1"/>
    </xf>
    <xf numFmtId="0" fontId="4" fillId="6" borderId="8" xfId="0" applyFont="1" applyFill="1" applyBorder="1" applyAlignment="1" applyProtection="1">
      <alignment horizontal="left" vertical="center" wrapText="1"/>
    </xf>
    <xf numFmtId="44" fontId="4" fillId="6" borderId="8" xfId="2" applyNumberFormat="1" applyFont="1" applyFill="1" applyBorder="1" applyAlignment="1" applyProtection="1">
      <alignment vertical="center" wrapText="1"/>
      <protection locked="0"/>
    </xf>
    <xf numFmtId="44" fontId="4" fillId="0" borderId="43" xfId="0" applyNumberFormat="1" applyFont="1" applyFill="1" applyBorder="1" applyAlignment="1" applyProtection="1">
      <alignment vertical="center" wrapText="1"/>
    </xf>
    <xf numFmtId="44" fontId="4" fillId="0" borderId="86" xfId="0" applyNumberFormat="1" applyFont="1" applyFill="1" applyBorder="1" applyAlignment="1" applyProtection="1">
      <alignment vertical="center" wrapText="1"/>
    </xf>
    <xf numFmtId="44" fontId="4" fillId="6" borderId="16" xfId="2" applyNumberFormat="1" applyFont="1" applyFill="1" applyBorder="1" applyAlignment="1" applyProtection="1">
      <alignment vertical="center" wrapText="1"/>
    </xf>
    <xf numFmtId="44" fontId="4" fillId="0" borderId="17" xfId="0" applyNumberFormat="1" applyFont="1" applyFill="1" applyBorder="1" applyAlignment="1" applyProtection="1">
      <alignment vertical="center" wrapText="1"/>
    </xf>
    <xf numFmtId="44" fontId="4" fillId="9" borderId="8" xfId="2" applyNumberFormat="1" applyFont="1" applyFill="1" applyBorder="1" applyAlignment="1" applyProtection="1">
      <alignment vertical="center" wrapText="1"/>
      <protection locked="0"/>
    </xf>
    <xf numFmtId="0" fontId="4" fillId="6" borderId="24" xfId="0" applyFont="1" applyFill="1" applyBorder="1" applyAlignment="1" applyProtection="1">
      <alignment vertical="center" wrapText="1"/>
    </xf>
    <xf numFmtId="44" fontId="4" fillId="7" borderId="5" xfId="2" applyNumberFormat="1" applyFont="1" applyFill="1" applyBorder="1" applyAlignment="1" applyProtection="1">
      <alignment vertical="center" wrapText="1"/>
      <protection locked="0"/>
    </xf>
    <xf numFmtId="0" fontId="4" fillId="6" borderId="29" xfId="0" applyFont="1" applyFill="1" applyBorder="1" applyAlignment="1" applyProtection="1">
      <alignment vertical="center" wrapText="1"/>
    </xf>
    <xf numFmtId="44" fontId="4" fillId="7" borderId="78" xfId="2" applyNumberFormat="1" applyFont="1" applyFill="1" applyBorder="1" applyAlignment="1" applyProtection="1">
      <alignment vertical="center" wrapText="1"/>
      <protection locked="0"/>
    </xf>
    <xf numFmtId="44" fontId="4" fillId="5" borderId="83" xfId="2" applyNumberFormat="1" applyFont="1" applyFill="1" applyBorder="1" applyAlignment="1" applyProtection="1">
      <alignment vertical="center" wrapText="1"/>
      <protection locked="0"/>
    </xf>
    <xf numFmtId="44" fontId="4" fillId="5" borderId="9" xfId="2" applyNumberFormat="1" applyFont="1" applyFill="1" applyBorder="1" applyAlignment="1" applyProtection="1">
      <alignment vertical="center" wrapText="1"/>
      <protection locked="0"/>
    </xf>
    <xf numFmtId="0" fontId="4" fillId="6" borderId="0" xfId="0" applyFont="1" applyFill="1" applyAlignment="1" applyProtection="1"/>
    <xf numFmtId="44" fontId="4" fillId="10" borderId="37" xfId="2" applyNumberFormat="1" applyFont="1" applyFill="1" applyBorder="1" applyAlignment="1" applyProtection="1">
      <alignment vertical="center" wrapText="1"/>
    </xf>
    <xf numFmtId="44" fontId="4" fillId="10" borderId="7" xfId="2" applyNumberFormat="1" applyFont="1" applyFill="1" applyBorder="1" applyAlignment="1" applyProtection="1">
      <alignment vertical="center" wrapText="1"/>
    </xf>
    <xf numFmtId="44" fontId="4" fillId="10" borderId="36" xfId="0" applyNumberFormat="1" applyFont="1" applyFill="1" applyBorder="1" applyProtection="1"/>
    <xf numFmtId="44" fontId="4" fillId="10" borderId="65" xfId="2" applyNumberFormat="1" applyFont="1" applyFill="1" applyBorder="1" applyAlignment="1" applyProtection="1">
      <alignment vertical="center" wrapText="1"/>
    </xf>
    <xf numFmtId="44" fontId="4" fillId="10" borderId="36" xfId="0" applyNumberFormat="1" applyFont="1" applyFill="1" applyBorder="1" applyProtection="1">
      <protection locked="0"/>
    </xf>
    <xf numFmtId="44" fontId="4" fillId="10" borderId="37" xfId="2" applyNumberFormat="1" applyFont="1" applyFill="1" applyBorder="1" applyAlignment="1" applyProtection="1">
      <alignment vertical="center" wrapText="1"/>
      <protection locked="0"/>
    </xf>
    <xf numFmtId="0" fontId="3" fillId="6" borderId="76" xfId="0" applyFont="1" applyFill="1" applyBorder="1" applyAlignment="1" applyProtection="1">
      <alignment vertical="top" wrapText="1"/>
    </xf>
    <xf numFmtId="164" fontId="3" fillId="6" borderId="0" xfId="0" applyNumberFormat="1" applyFont="1" applyFill="1" applyBorder="1" applyAlignment="1" applyProtection="1">
      <alignment vertical="top" wrapText="1"/>
    </xf>
    <xf numFmtId="164" fontId="3" fillId="6" borderId="24" xfId="0" applyNumberFormat="1" applyFont="1" applyFill="1" applyBorder="1" applyAlignment="1" applyProtection="1">
      <alignment vertical="top" wrapText="1"/>
    </xf>
    <xf numFmtId="0" fontId="4" fillId="6" borderId="82" xfId="0" applyFont="1" applyFill="1" applyBorder="1" applyAlignment="1" applyProtection="1"/>
    <xf numFmtId="0" fontId="4" fillId="6" borderId="68" xfId="0" applyFont="1" applyFill="1" applyBorder="1" applyAlignment="1" applyProtection="1"/>
    <xf numFmtId="0" fontId="4" fillId="6" borderId="44" xfId="0" applyFont="1" applyFill="1" applyBorder="1" applyAlignment="1" applyProtection="1"/>
    <xf numFmtId="0" fontId="4" fillId="6" borderId="35" xfId="0" applyFont="1" applyFill="1" applyBorder="1" applyAlignment="1" applyProtection="1"/>
    <xf numFmtId="0" fontId="3" fillId="6" borderId="11" xfId="0" applyFont="1" applyFill="1" applyBorder="1" applyAlignment="1" applyProtection="1">
      <alignment vertical="top" wrapText="1"/>
    </xf>
    <xf numFmtId="0" fontId="3" fillId="6" borderId="23" xfId="0" applyFont="1" applyFill="1" applyBorder="1" applyAlignment="1" applyProtection="1">
      <alignment vertical="top"/>
    </xf>
    <xf numFmtId="0" fontId="3" fillId="6" borderId="70" xfId="0" applyFont="1" applyFill="1" applyBorder="1" applyAlignment="1" applyProtection="1">
      <alignment vertical="top"/>
    </xf>
    <xf numFmtId="0" fontId="3" fillId="6" borderId="19" xfId="0" applyFont="1" applyFill="1" applyBorder="1" applyAlignment="1" applyProtection="1">
      <alignment vertical="top"/>
    </xf>
    <xf numFmtId="0" fontId="4" fillId="0" borderId="9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4" fillId="6" borderId="44" xfId="0" applyFont="1" applyFill="1" applyBorder="1" applyProtection="1"/>
    <xf numFmtId="0" fontId="4" fillId="6" borderId="35" xfId="0" applyFont="1" applyFill="1" applyBorder="1" applyProtection="1"/>
    <xf numFmtId="0" fontId="4" fillId="6" borderId="64" xfId="0" applyFont="1" applyFill="1" applyBorder="1" applyProtection="1"/>
    <xf numFmtId="0" fontId="4" fillId="6" borderId="59" xfId="0" applyFont="1" applyFill="1" applyBorder="1" applyProtection="1"/>
    <xf numFmtId="0" fontId="4" fillId="6" borderId="44" xfId="0" quotePrefix="1" applyFont="1" applyFill="1" applyBorder="1" applyAlignment="1" applyProtection="1">
      <alignment vertical="top" wrapText="1"/>
    </xf>
    <xf numFmtId="0" fontId="4" fillId="6" borderId="35" xfId="0" quotePrefix="1" applyFont="1" applyFill="1" applyBorder="1" applyAlignment="1" applyProtection="1">
      <alignment vertical="top" wrapText="1"/>
    </xf>
    <xf numFmtId="0" fontId="4" fillId="6" borderId="64" xfId="0" quotePrefix="1" applyFont="1" applyFill="1" applyBorder="1" applyAlignment="1" applyProtection="1">
      <alignment vertical="top" wrapText="1"/>
    </xf>
    <xf numFmtId="0" fontId="4" fillId="6" borderId="59" xfId="0" quotePrefix="1" applyFont="1" applyFill="1" applyBorder="1" applyAlignment="1" applyProtection="1">
      <alignment vertical="top" wrapText="1"/>
    </xf>
    <xf numFmtId="164" fontId="3" fillId="6" borderId="67" xfId="0" applyNumberFormat="1" applyFont="1" applyFill="1" applyBorder="1" applyAlignment="1" applyProtection="1">
      <alignment vertical="top" wrapText="1"/>
    </xf>
    <xf numFmtId="164" fontId="3" fillId="6" borderId="68" xfId="0" applyNumberFormat="1" applyFont="1" applyFill="1" applyBorder="1" applyAlignment="1" applyProtection="1">
      <alignment vertical="top" wrapText="1"/>
    </xf>
    <xf numFmtId="0" fontId="4" fillId="6" borderId="82" xfId="0" applyFont="1" applyFill="1" applyBorder="1" applyAlignment="1" applyProtection="1"/>
    <xf numFmtId="0" fontId="4" fillId="6" borderId="68" xfId="0" applyFont="1" applyFill="1" applyBorder="1" applyAlignment="1" applyProtection="1"/>
    <xf numFmtId="0" fontId="4" fillId="6" borderId="44" xfId="0" applyFont="1" applyFill="1" applyBorder="1" applyAlignment="1" applyProtection="1"/>
    <xf numFmtId="0" fontId="4" fillId="6" borderId="35" xfId="0" applyFont="1" applyFill="1" applyBorder="1" applyAlignment="1" applyProtection="1"/>
    <xf numFmtId="0" fontId="3" fillId="6" borderId="11" xfId="0" applyFont="1" applyFill="1" applyBorder="1" applyAlignment="1" applyProtection="1">
      <alignment vertical="top" wrapText="1"/>
    </xf>
    <xf numFmtId="0" fontId="3" fillId="6" borderId="12" xfId="0" applyFont="1" applyFill="1" applyBorder="1" applyAlignment="1" applyProtection="1">
      <alignment vertical="top" wrapText="1"/>
    </xf>
    <xf numFmtId="0" fontId="3" fillId="6" borderId="15" xfId="0" applyFont="1" applyFill="1" applyBorder="1" applyAlignment="1" applyProtection="1">
      <alignment vertical="top" wrapText="1"/>
    </xf>
    <xf numFmtId="0" fontId="4" fillId="9" borderId="0" xfId="0" applyFont="1" applyFill="1" applyProtection="1"/>
    <xf numFmtId="0" fontId="4" fillId="7" borderId="0" xfId="0" applyFont="1" applyFill="1" applyProtection="1"/>
    <xf numFmtId="0" fontId="3" fillId="0" borderId="0" xfId="0" applyFont="1" applyFill="1" applyBorder="1" applyAlignment="1" applyProtection="1">
      <alignment horizontal="left" vertical="top" wrapText="1"/>
    </xf>
    <xf numFmtId="0" fontId="4" fillId="6" borderId="41" xfId="0" quotePrefix="1" applyFont="1" applyFill="1" applyBorder="1" applyAlignment="1" applyProtection="1">
      <alignment vertical="top" wrapText="1"/>
    </xf>
    <xf numFmtId="0" fontId="4" fillId="6" borderId="24" xfId="0" quotePrefix="1" applyFont="1" applyFill="1" applyBorder="1" applyAlignment="1" applyProtection="1">
      <alignment vertical="top" wrapText="1"/>
    </xf>
    <xf numFmtId="164" fontId="3" fillId="6" borderId="12" xfId="0" applyNumberFormat="1" applyFont="1" applyFill="1" applyBorder="1" applyAlignment="1" applyProtection="1">
      <alignment vertical="top" wrapText="1"/>
    </xf>
    <xf numFmtId="164" fontId="3" fillId="6" borderId="15" xfId="0" applyNumberFormat="1" applyFont="1" applyFill="1" applyBorder="1" applyAlignment="1" applyProtection="1">
      <alignment vertical="top" wrapText="1"/>
    </xf>
    <xf numFmtId="0" fontId="4" fillId="6" borderId="42" xfId="0" quotePrefix="1" applyFont="1" applyFill="1" applyBorder="1" applyAlignment="1" applyProtection="1">
      <alignment vertical="top" wrapText="1"/>
    </xf>
    <xf numFmtId="0" fontId="4" fillId="6" borderId="29" xfId="0" quotePrefix="1" applyFont="1" applyFill="1" applyBorder="1" applyAlignment="1" applyProtection="1">
      <alignment vertical="top" wrapText="1"/>
    </xf>
    <xf numFmtId="164" fontId="3" fillId="6" borderId="0" xfId="0" applyNumberFormat="1" applyFont="1" applyFill="1" applyBorder="1" applyAlignment="1" applyProtection="1">
      <alignment vertical="top" wrapText="1"/>
    </xf>
    <xf numFmtId="164" fontId="3" fillId="6" borderId="24" xfId="0" applyNumberFormat="1" applyFont="1" applyFill="1" applyBorder="1" applyAlignment="1" applyProtection="1">
      <alignment vertical="top" wrapText="1"/>
    </xf>
    <xf numFmtId="164" fontId="3" fillId="8" borderId="49" xfId="0" applyNumberFormat="1" applyFont="1" applyFill="1" applyBorder="1" applyAlignment="1" applyProtection="1">
      <alignment vertical="top" wrapText="1"/>
      <protection locked="0"/>
    </xf>
    <xf numFmtId="164" fontId="3" fillId="8" borderId="34" xfId="0" applyNumberFormat="1" applyFont="1" applyFill="1" applyBorder="1" applyAlignment="1" applyProtection="1">
      <alignment vertical="top" wrapText="1"/>
      <protection locked="0"/>
    </xf>
    <xf numFmtId="164" fontId="3" fillId="8" borderId="14" xfId="0" applyNumberFormat="1" applyFont="1" applyFill="1" applyBorder="1" applyAlignment="1" applyProtection="1">
      <alignment vertical="top" wrapText="1"/>
      <protection locked="0"/>
    </xf>
    <xf numFmtId="164" fontId="3" fillId="8" borderId="13" xfId="0" applyNumberFormat="1" applyFont="1" applyFill="1" applyBorder="1" applyAlignment="1" applyProtection="1">
      <alignment vertical="top" wrapText="1"/>
      <protection locked="0"/>
    </xf>
    <xf numFmtId="164" fontId="3" fillId="8" borderId="51" xfId="0" applyNumberFormat="1" applyFont="1" applyFill="1" applyBorder="1" applyAlignment="1" applyProtection="1">
      <alignment vertical="top" wrapText="1"/>
      <protection locked="0"/>
    </xf>
    <xf numFmtId="164" fontId="3" fillId="8" borderId="52" xfId="0" applyNumberFormat="1" applyFont="1" applyFill="1" applyBorder="1" applyAlignment="1" applyProtection="1">
      <alignment vertical="top" wrapText="1"/>
      <protection locked="0"/>
    </xf>
    <xf numFmtId="164" fontId="3" fillId="8" borderId="30" xfId="0" applyNumberFormat="1" applyFont="1" applyFill="1" applyBorder="1" applyAlignment="1" applyProtection="1">
      <alignment vertical="top" wrapText="1"/>
      <protection locked="0"/>
    </xf>
    <xf numFmtId="164" fontId="3" fillId="8" borderId="0" xfId="0" applyNumberFormat="1" applyFont="1" applyFill="1" applyBorder="1" applyAlignment="1" applyProtection="1">
      <alignment vertical="top" wrapText="1"/>
      <protection locked="0"/>
    </xf>
    <xf numFmtId="164" fontId="3" fillId="8" borderId="24" xfId="0" applyNumberFormat="1" applyFont="1" applyFill="1" applyBorder="1" applyAlignment="1" applyProtection="1">
      <alignment vertical="top" wrapText="1"/>
      <protection locked="0"/>
    </xf>
    <xf numFmtId="0" fontId="4" fillId="6" borderId="79" xfId="0" applyFont="1" applyFill="1" applyBorder="1" applyAlignment="1" applyProtection="1">
      <alignment vertical="top" wrapText="1"/>
    </xf>
    <xf numFmtId="0" fontId="4" fillId="6" borderId="50" xfId="0" applyFont="1" applyFill="1" applyBorder="1" applyAlignment="1" applyProtection="1">
      <alignment vertical="top" wrapText="1"/>
    </xf>
    <xf numFmtId="0" fontId="4" fillId="6" borderId="74" xfId="0" applyFont="1" applyFill="1" applyBorder="1" applyAlignment="1" applyProtection="1">
      <alignment vertical="top" wrapText="1"/>
    </xf>
    <xf numFmtId="0" fontId="4" fillId="6" borderId="2" xfId="0" applyFont="1" applyFill="1" applyBorder="1" applyAlignment="1" applyProtection="1">
      <alignment vertical="top" wrapText="1"/>
    </xf>
    <xf numFmtId="0" fontId="3" fillId="6" borderId="76" xfId="0" applyFont="1" applyFill="1" applyBorder="1" applyAlignment="1" applyProtection="1">
      <alignment vertical="top" wrapText="1"/>
    </xf>
    <xf numFmtId="0" fontId="3" fillId="6" borderId="78" xfId="0" applyFont="1" applyFill="1" applyBorder="1" applyAlignment="1" applyProtection="1">
      <alignment vertical="top" wrapText="1"/>
    </xf>
    <xf numFmtId="0" fontId="3" fillId="6" borderId="80" xfId="0" applyFont="1" applyFill="1" applyBorder="1" applyAlignment="1" applyProtection="1">
      <alignment horizontal="center" vertical="top" wrapText="1"/>
    </xf>
    <xf numFmtId="0" fontId="3" fillId="6" borderId="81" xfId="0" applyFont="1" applyFill="1" applyBorder="1" applyAlignment="1" applyProtection="1">
      <alignment horizontal="center" vertical="top" wrapText="1"/>
    </xf>
    <xf numFmtId="0" fontId="4" fillId="0" borderId="9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10" borderId="0" xfId="0" applyFont="1" applyFill="1" applyProtection="1"/>
    <xf numFmtId="0" fontId="4" fillId="4" borderId="0" xfId="0" applyFont="1" applyFill="1" applyProtection="1"/>
    <xf numFmtId="0" fontId="4" fillId="8" borderId="0" xfId="0" applyFont="1" applyFill="1" applyProtection="1"/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5" borderId="0" xfId="0" applyFont="1" applyFill="1" applyProtection="1"/>
    <xf numFmtId="0" fontId="4" fillId="0" borderId="6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6" fillId="2" borderId="10" xfId="1" applyFont="1" applyBorder="1" applyAlignment="1" applyProtection="1">
      <alignment vertical="top" wrapText="1"/>
    </xf>
    <xf numFmtId="0" fontId="6" fillId="2" borderId="26" xfId="1" applyFont="1" applyBorder="1" applyAlignment="1" applyProtection="1">
      <alignment vertical="top" wrapText="1"/>
    </xf>
    <xf numFmtId="0" fontId="6" fillId="2" borderId="32" xfId="1" applyFont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vertical="center" wrapText="1"/>
    </xf>
    <xf numFmtId="164" fontId="4" fillId="8" borderId="49" xfId="0" applyNumberFormat="1" applyFont="1" applyFill="1" applyBorder="1" applyAlignment="1" applyProtection="1">
      <alignment vertical="top" wrapText="1"/>
      <protection locked="0"/>
    </xf>
    <xf numFmtId="164" fontId="4" fillId="8" borderId="34" xfId="0" applyNumberFormat="1" applyFont="1" applyFill="1" applyBorder="1" applyAlignment="1" applyProtection="1">
      <alignment vertical="top" wrapText="1"/>
      <protection locked="0"/>
    </xf>
    <xf numFmtId="164" fontId="4" fillId="8" borderId="14" xfId="0" applyNumberFormat="1" applyFont="1" applyFill="1" applyBorder="1" applyAlignment="1" applyProtection="1">
      <alignment vertical="top" wrapText="1"/>
      <protection locked="0"/>
    </xf>
    <xf numFmtId="164" fontId="4" fillId="8" borderId="13" xfId="0" applyNumberFormat="1" applyFont="1" applyFill="1" applyBorder="1" applyAlignment="1" applyProtection="1">
      <alignment vertical="top" wrapText="1"/>
      <protection locked="0"/>
    </xf>
    <xf numFmtId="164" fontId="4" fillId="8" borderId="51" xfId="0" applyNumberFormat="1" applyFont="1" applyFill="1" applyBorder="1" applyAlignment="1" applyProtection="1">
      <alignment vertical="top" wrapText="1"/>
      <protection locked="0"/>
    </xf>
    <xf numFmtId="164" fontId="4" fillId="8" borderId="52" xfId="0" applyNumberFormat="1" applyFont="1" applyFill="1" applyBorder="1" applyAlignment="1" applyProtection="1">
      <alignment vertical="top" wrapText="1"/>
      <protection locked="0"/>
    </xf>
    <xf numFmtId="44" fontId="4" fillId="6" borderId="0" xfId="2" applyNumberFormat="1" applyFont="1" applyFill="1" applyBorder="1" applyAlignment="1" applyProtection="1">
      <alignment vertical="center" wrapText="1"/>
    </xf>
    <xf numFmtId="44" fontId="4" fillId="0" borderId="0" xfId="0" applyNumberFormat="1" applyFont="1" applyFill="1" applyBorder="1" applyAlignment="1" applyProtection="1">
      <alignment vertical="center" wrapText="1"/>
    </xf>
    <xf numFmtId="0" fontId="3" fillId="6" borderId="22" xfId="0" applyFont="1" applyFill="1" applyBorder="1" applyAlignment="1" applyProtection="1">
      <alignment vertical="top"/>
    </xf>
    <xf numFmtId="0" fontId="3" fillId="6" borderId="28" xfId="0" applyFont="1" applyFill="1" applyBorder="1" applyAlignment="1" applyProtection="1">
      <alignment vertical="top"/>
    </xf>
    <xf numFmtId="44" fontId="4" fillId="6" borderId="8" xfId="2" applyNumberFormat="1" applyFont="1" applyFill="1" applyBorder="1" applyAlignment="1" applyProtection="1">
      <alignment vertical="center" wrapText="1"/>
    </xf>
    <xf numFmtId="44" fontId="4" fillId="6" borderId="27" xfId="2" applyNumberFormat="1" applyFont="1" applyFill="1" applyBorder="1" applyAlignment="1" applyProtection="1">
      <alignment vertical="center" wrapText="1"/>
    </xf>
    <xf numFmtId="44" fontId="4" fillId="6" borderId="62" xfId="2" applyNumberFormat="1" applyFont="1" applyFill="1" applyBorder="1" applyAlignment="1" applyProtection="1">
      <alignment vertical="center" wrapText="1"/>
    </xf>
    <xf numFmtId="164" fontId="3" fillId="6" borderId="52" xfId="0" applyNumberFormat="1" applyFont="1" applyFill="1" applyBorder="1" applyAlignment="1" applyProtection="1">
      <alignment vertical="top" wrapText="1"/>
    </xf>
    <xf numFmtId="8" fontId="3" fillId="7" borderId="34" xfId="0" applyNumberFormat="1" applyFont="1" applyFill="1" applyBorder="1" applyAlignment="1" applyProtection="1">
      <alignment horizontal="left" vertical="top" wrapText="1"/>
    </xf>
    <xf numFmtId="0" fontId="4" fillId="6" borderId="0" xfId="0" applyFont="1" applyFill="1" applyProtection="1"/>
    <xf numFmtId="44" fontId="4" fillId="6" borderId="37" xfId="2" applyNumberFormat="1" applyFont="1" applyFill="1" applyBorder="1" applyAlignment="1" applyProtection="1">
      <alignment vertical="center" wrapText="1"/>
    </xf>
  </cellXfs>
  <cellStyles count="3">
    <cellStyle name="20% - Accent6" xfId="2" builtinId="50"/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EFE5F7"/>
      <color rgb="FFDFC9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2"/>
  <sheetViews>
    <sheetView tabSelected="1" zoomScaleNormal="100" workbookViewId="0">
      <pane ySplit="17" topLeftCell="A18" activePane="bottomLeft" state="frozen"/>
      <selection pane="bottomLeft" activeCell="J73" sqref="J73:L74"/>
    </sheetView>
  </sheetViews>
  <sheetFormatPr defaultColWidth="0" defaultRowHeight="0" customHeight="1" zeroHeight="1" x14ac:dyDescent="0.2"/>
  <cols>
    <col min="1" max="1" width="1.140625" style="20" customWidth="1"/>
    <col min="2" max="12" width="11.42578125" style="20" customWidth="1"/>
    <col min="13" max="13" width="0.5703125" style="66" customWidth="1"/>
    <col min="14" max="14" width="0.5703125" style="20" customWidth="1"/>
    <col min="15" max="16384" width="0" style="20" hidden="1"/>
  </cols>
  <sheetData>
    <row r="1" spans="1:14" ht="4.5" customHeight="1" x14ac:dyDescent="0.2"/>
    <row r="2" spans="1:14" ht="11.25" x14ac:dyDescent="0.2">
      <c r="B2" s="91" t="s">
        <v>47</v>
      </c>
      <c r="C2" s="5"/>
      <c r="D2" s="92"/>
      <c r="E2" s="92" t="s">
        <v>50</v>
      </c>
      <c r="F2" s="92"/>
      <c r="G2" s="5"/>
      <c r="I2" s="100" t="s">
        <v>87</v>
      </c>
      <c r="J2" s="83"/>
      <c r="K2" s="83"/>
      <c r="L2" s="108">
        <f>SUM(L7:L8,L10)</f>
        <v>0</v>
      </c>
    </row>
    <row r="3" spans="1:14" ht="11.25" x14ac:dyDescent="0.2">
      <c r="B3" s="95" t="s">
        <v>86</v>
      </c>
      <c r="C3" s="5"/>
      <c r="D3" s="70"/>
      <c r="E3" s="70" t="s">
        <v>49</v>
      </c>
      <c r="F3" s="70"/>
      <c r="G3" s="5"/>
      <c r="I3" s="101" t="s">
        <v>88</v>
      </c>
      <c r="J3" s="102"/>
      <c r="K3" s="102"/>
      <c r="L3" s="107">
        <f>SUM(L7:L11)</f>
        <v>0</v>
      </c>
    </row>
    <row r="4" spans="1:14" ht="11.25" x14ac:dyDescent="0.2">
      <c r="B4" s="96"/>
      <c r="C4" s="97"/>
      <c r="D4" s="98"/>
      <c r="E4" s="98"/>
      <c r="F4" s="98"/>
      <c r="G4" s="275"/>
    </row>
    <row r="5" spans="1:14" ht="11.25" x14ac:dyDescent="0.2">
      <c r="B5" s="70"/>
      <c r="C5" s="184"/>
      <c r="D5" s="70"/>
      <c r="E5" s="70"/>
      <c r="F5" s="98"/>
      <c r="G5" s="97"/>
      <c r="H5" s="98"/>
    </row>
    <row r="6" spans="1:14" s="16" customFormat="1" ht="11.25" x14ac:dyDescent="0.2">
      <c r="A6" s="20"/>
      <c r="B6" s="20"/>
      <c r="C6" s="20"/>
      <c r="D6" s="20"/>
      <c r="E6" s="20"/>
      <c r="F6" s="89" t="s">
        <v>3</v>
      </c>
      <c r="G6" s="89" t="s">
        <v>4</v>
      </c>
      <c r="H6" s="89" t="s">
        <v>5</v>
      </c>
      <c r="I6" s="89" t="s">
        <v>6</v>
      </c>
      <c r="J6" s="89" t="s">
        <v>7</v>
      </c>
      <c r="K6" s="89" t="s">
        <v>8</v>
      </c>
      <c r="L6" s="89" t="s">
        <v>9</v>
      </c>
      <c r="M6" s="66"/>
      <c r="N6" s="20"/>
    </row>
    <row r="7" spans="1:14" s="16" customFormat="1" ht="11.25" customHeight="1" x14ac:dyDescent="0.2">
      <c r="A7" s="20"/>
      <c r="B7" s="109" t="s">
        <v>70</v>
      </c>
      <c r="C7" s="110"/>
      <c r="D7" s="110"/>
      <c r="E7" s="111"/>
      <c r="F7" s="112">
        <f>SUM(E18,E24,E30,E36)</f>
        <v>0</v>
      </c>
      <c r="G7" s="112">
        <f t="shared" ref="G7:K7" si="0">SUM(F18,F24,F30,F36)</f>
        <v>0</v>
      </c>
      <c r="H7" s="112">
        <f t="shared" si="0"/>
        <v>0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112">
        <f>SUM(K18,K24,K30,K36)</f>
        <v>0</v>
      </c>
      <c r="M7" s="150" t="e">
        <f>L7=SUM(K19,K30,#REF!,#REF!,#REF!)</f>
        <v>#REF!</v>
      </c>
      <c r="N7" s="20"/>
    </row>
    <row r="8" spans="1:14" s="16" customFormat="1" ht="11.25" customHeight="1" x14ac:dyDescent="0.2">
      <c r="A8" s="20"/>
      <c r="B8" s="100" t="s">
        <v>71</v>
      </c>
      <c r="C8" s="110"/>
      <c r="D8" s="110"/>
      <c r="E8" s="111"/>
      <c r="F8" s="112">
        <f t="shared" ref="F8:L11" si="1">SUM(E19,E25,E31,E37)</f>
        <v>0</v>
      </c>
      <c r="G8" s="112">
        <f t="shared" si="1"/>
        <v>0</v>
      </c>
      <c r="H8" s="112">
        <f t="shared" si="1"/>
        <v>0</v>
      </c>
      <c r="I8" s="112">
        <f t="shared" si="1"/>
        <v>0</v>
      </c>
      <c r="J8" s="112">
        <f t="shared" si="1"/>
        <v>0</v>
      </c>
      <c r="K8" s="112">
        <f t="shared" si="1"/>
        <v>0</v>
      </c>
      <c r="L8" s="112">
        <f t="shared" si="1"/>
        <v>0</v>
      </c>
      <c r="M8" s="150"/>
      <c r="N8" s="20"/>
    </row>
    <row r="9" spans="1:14" s="16" customFormat="1" ht="10.9" customHeight="1" x14ac:dyDescent="0.2">
      <c r="A9" s="20"/>
      <c r="B9" s="100" t="s">
        <v>73</v>
      </c>
      <c r="C9" s="83"/>
      <c r="D9" s="83"/>
      <c r="E9" s="84"/>
      <c r="F9" s="112">
        <f t="shared" si="1"/>
        <v>0</v>
      </c>
      <c r="G9" s="112">
        <f t="shared" si="1"/>
        <v>0</v>
      </c>
      <c r="H9" s="112">
        <f t="shared" si="1"/>
        <v>0</v>
      </c>
      <c r="I9" s="112">
        <f t="shared" si="1"/>
        <v>0</v>
      </c>
      <c r="J9" s="112">
        <f t="shared" si="1"/>
        <v>0</v>
      </c>
      <c r="K9" s="112">
        <f t="shared" si="1"/>
        <v>0</v>
      </c>
      <c r="L9" s="112">
        <f t="shared" si="1"/>
        <v>0</v>
      </c>
      <c r="M9" s="150" t="e">
        <f>L9=SUM(K22,K34,#REF!,#REF!,#REF!)</f>
        <v>#REF!</v>
      </c>
      <c r="N9" s="20"/>
    </row>
    <row r="10" spans="1:14" s="16" customFormat="1" ht="10.9" customHeight="1" x14ac:dyDescent="0.2">
      <c r="A10" s="20"/>
      <c r="B10" s="101" t="s">
        <v>72</v>
      </c>
      <c r="C10" s="102"/>
      <c r="D10" s="102"/>
      <c r="E10" s="114"/>
      <c r="F10" s="112">
        <f t="shared" si="1"/>
        <v>0</v>
      </c>
      <c r="G10" s="112">
        <f t="shared" si="1"/>
        <v>0</v>
      </c>
      <c r="H10" s="112">
        <f t="shared" si="1"/>
        <v>0</v>
      </c>
      <c r="I10" s="112">
        <f t="shared" si="1"/>
        <v>0</v>
      </c>
      <c r="J10" s="112">
        <f t="shared" si="1"/>
        <v>0</v>
      </c>
      <c r="K10" s="112">
        <f t="shared" si="1"/>
        <v>0</v>
      </c>
      <c r="L10" s="112">
        <f t="shared" si="1"/>
        <v>0</v>
      </c>
      <c r="M10" s="150"/>
      <c r="N10" s="20"/>
    </row>
    <row r="11" spans="1:14" s="16" customFormat="1" ht="10.9" customHeight="1" x14ac:dyDescent="0.2">
      <c r="A11" s="20"/>
      <c r="B11" s="101" t="s">
        <v>74</v>
      </c>
      <c r="C11" s="102"/>
      <c r="D11" s="102"/>
      <c r="E11" s="114"/>
      <c r="F11" s="82">
        <f t="shared" si="1"/>
        <v>0</v>
      </c>
      <c r="G11" s="82">
        <f t="shared" si="1"/>
        <v>0</v>
      </c>
      <c r="H11" s="82">
        <f t="shared" si="1"/>
        <v>0</v>
      </c>
      <c r="I11" s="82">
        <f t="shared" si="1"/>
        <v>0</v>
      </c>
      <c r="J11" s="82">
        <f t="shared" si="1"/>
        <v>0</v>
      </c>
      <c r="K11" s="82">
        <f t="shared" si="1"/>
        <v>0</v>
      </c>
      <c r="L11" s="82">
        <f t="shared" si="1"/>
        <v>0</v>
      </c>
      <c r="M11" s="150" t="e">
        <f>L11=SUM(K25,K38,#REF!,#REF!,#REF!)</f>
        <v>#REF!</v>
      </c>
      <c r="N11" s="20"/>
    </row>
    <row r="12" spans="1:14" s="16" customFormat="1" ht="11.25" x14ac:dyDescent="0.2">
      <c r="A12" s="20"/>
      <c r="B12" s="19"/>
      <c r="C12" s="19"/>
      <c r="D12" s="19"/>
      <c r="E12" s="19"/>
      <c r="F12" s="7"/>
      <c r="G12" s="7"/>
      <c r="H12" s="7"/>
      <c r="I12" s="7"/>
      <c r="J12" s="7"/>
      <c r="K12" s="7"/>
      <c r="L12" s="7"/>
      <c r="M12" s="66"/>
      <c r="N12" s="20"/>
    </row>
    <row r="13" spans="1:14" s="16" customFormat="1" ht="11.25" x14ac:dyDescent="0.2">
      <c r="A13" s="20"/>
      <c r="B13" s="214" t="s">
        <v>80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66"/>
      <c r="N13" s="20"/>
    </row>
    <row r="14" spans="1:14" s="16" customFormat="1" ht="11.25" x14ac:dyDescent="0.2">
      <c r="A14" s="20"/>
      <c r="B14" s="215" t="s">
        <v>85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66"/>
      <c r="N14" s="20"/>
    </row>
    <row r="15" spans="1:14" s="16" customFormat="1" ht="11.25" x14ac:dyDescent="0.2">
      <c r="A15" s="20"/>
      <c r="B15" s="216" t="s">
        <v>79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66"/>
      <c r="N15" s="20"/>
    </row>
    <row r="16" spans="1:14" s="16" customFormat="1" ht="12" thickBot="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66"/>
      <c r="N16" s="20"/>
    </row>
    <row r="17" spans="1:14" s="16" customFormat="1" ht="12" thickBot="1" x14ac:dyDescent="0.25">
      <c r="A17" s="20"/>
      <c r="B17" s="71" t="s">
        <v>1</v>
      </c>
      <c r="C17" s="39"/>
      <c r="D17" s="21" t="s">
        <v>2</v>
      </c>
      <c r="E17" s="196" t="s">
        <v>3</v>
      </c>
      <c r="F17" s="21" t="s">
        <v>4</v>
      </c>
      <c r="G17" s="21" t="s">
        <v>5</v>
      </c>
      <c r="H17" s="21" t="s">
        <v>6</v>
      </c>
      <c r="I17" s="21" t="s">
        <v>7</v>
      </c>
      <c r="J17" s="21" t="s">
        <v>8</v>
      </c>
      <c r="K17" s="72" t="s">
        <v>81</v>
      </c>
      <c r="M17" s="151"/>
      <c r="N17" s="20"/>
    </row>
    <row r="18" spans="1:14" ht="10.9" customHeight="1" thickTop="1" thickBot="1" x14ac:dyDescent="0.25">
      <c r="B18" s="121" t="s">
        <v>64</v>
      </c>
      <c r="C18" s="122"/>
      <c r="D18" s="123" t="s">
        <v>63</v>
      </c>
      <c r="E18" s="137"/>
      <c r="F18" s="137"/>
      <c r="G18" s="137"/>
      <c r="H18" s="137"/>
      <c r="I18" s="137"/>
      <c r="J18" s="137"/>
      <c r="K18" s="124">
        <f t="shared" ref="K18:K46" si="2">SUM(E18:J18)</f>
        <v>0</v>
      </c>
      <c r="M18" s="151"/>
    </row>
    <row r="19" spans="1:14" ht="12" thickTop="1" x14ac:dyDescent="0.2">
      <c r="B19" s="197" t="s">
        <v>65</v>
      </c>
      <c r="C19" s="198"/>
      <c r="D19" s="117" t="s">
        <v>63</v>
      </c>
      <c r="E19" s="138"/>
      <c r="F19" s="138"/>
      <c r="G19" s="138"/>
      <c r="H19" s="138"/>
      <c r="I19" s="138"/>
      <c r="J19" s="138"/>
      <c r="K19" s="77">
        <f t="shared" si="2"/>
        <v>0</v>
      </c>
      <c r="M19" s="151"/>
    </row>
    <row r="20" spans="1:14" ht="12" thickBot="1" x14ac:dyDescent="0.25">
      <c r="B20" s="199"/>
      <c r="C20" s="200"/>
      <c r="D20" s="118" t="s">
        <v>14</v>
      </c>
      <c r="E20" s="139"/>
      <c r="F20" s="139"/>
      <c r="G20" s="139"/>
      <c r="H20" s="139"/>
      <c r="I20" s="139"/>
      <c r="J20" s="139"/>
      <c r="K20" s="79">
        <f t="shared" si="2"/>
        <v>0</v>
      </c>
      <c r="M20" s="151" t="b">
        <f>K20=K18-K19</f>
        <v>1</v>
      </c>
    </row>
    <row r="21" spans="1:14" ht="12" thickTop="1" x14ac:dyDescent="0.2">
      <c r="B21" s="201" t="s">
        <v>13</v>
      </c>
      <c r="C21" s="202"/>
      <c r="D21" s="119" t="s">
        <v>63</v>
      </c>
      <c r="E21" s="138"/>
      <c r="F21" s="138"/>
      <c r="G21" s="138"/>
      <c r="H21" s="138"/>
      <c r="I21" s="138"/>
      <c r="J21" s="138"/>
      <c r="K21" s="77">
        <f t="shared" si="2"/>
        <v>0</v>
      </c>
      <c r="M21" s="151"/>
    </row>
    <row r="22" spans="1:14" ht="12" thickBot="1" x14ac:dyDescent="0.25">
      <c r="B22" s="217"/>
      <c r="C22" s="218"/>
      <c r="D22" s="170" t="s">
        <v>14</v>
      </c>
      <c r="E22" s="171"/>
      <c r="F22" s="171"/>
      <c r="G22" s="171"/>
      <c r="H22" s="171"/>
      <c r="I22" s="171"/>
      <c r="J22" s="171"/>
      <c r="K22" s="160">
        <f t="shared" si="2"/>
        <v>0</v>
      </c>
      <c r="M22" s="151"/>
    </row>
    <row r="23" spans="1:14" ht="12" thickBot="1" x14ac:dyDescent="0.25">
      <c r="B23" s="190" t="s">
        <v>66</v>
      </c>
      <c r="C23" s="219"/>
      <c r="D23" s="220"/>
      <c r="E23" s="167">
        <f>SUM(E18:E22)</f>
        <v>0</v>
      </c>
      <c r="F23" s="167">
        <f t="shared" ref="F23:J23" si="3">SUM(F18:F22)</f>
        <v>0</v>
      </c>
      <c r="G23" s="167">
        <f t="shared" si="3"/>
        <v>0</v>
      </c>
      <c r="H23" s="167">
        <f t="shared" si="3"/>
        <v>0</v>
      </c>
      <c r="I23" s="167">
        <f t="shared" si="3"/>
        <v>0</v>
      </c>
      <c r="J23" s="167">
        <f t="shared" si="3"/>
        <v>0</v>
      </c>
      <c r="K23" s="168">
        <f t="shared" si="2"/>
        <v>0</v>
      </c>
      <c r="M23" s="151"/>
    </row>
    <row r="24" spans="1:14" ht="12.75" thickTop="1" thickBot="1" x14ac:dyDescent="0.25">
      <c r="B24" s="147" t="s">
        <v>64</v>
      </c>
      <c r="C24" s="148"/>
      <c r="D24" s="149" t="s">
        <v>63</v>
      </c>
      <c r="E24" s="137"/>
      <c r="F24" s="137"/>
      <c r="G24" s="137"/>
      <c r="H24" s="137"/>
      <c r="I24" s="137"/>
      <c r="J24" s="137"/>
      <c r="K24" s="79">
        <f t="shared" si="2"/>
        <v>0</v>
      </c>
      <c r="M24" s="151"/>
    </row>
    <row r="25" spans="1:14" ht="12" thickTop="1" x14ac:dyDescent="0.2">
      <c r="B25" s="197" t="s">
        <v>65</v>
      </c>
      <c r="C25" s="198"/>
      <c r="D25" s="117" t="s">
        <v>63</v>
      </c>
      <c r="E25" s="138"/>
      <c r="F25" s="138"/>
      <c r="G25" s="138"/>
      <c r="H25" s="138"/>
      <c r="I25" s="138"/>
      <c r="J25" s="138"/>
      <c r="K25" s="77">
        <f t="shared" si="2"/>
        <v>0</v>
      </c>
      <c r="M25" s="151"/>
    </row>
    <row r="26" spans="1:14" ht="12" thickBot="1" x14ac:dyDescent="0.25">
      <c r="B26" s="199"/>
      <c r="C26" s="200"/>
      <c r="D26" s="118" t="s">
        <v>14</v>
      </c>
      <c r="E26" s="139"/>
      <c r="F26" s="139"/>
      <c r="G26" s="139"/>
      <c r="H26" s="139"/>
      <c r="I26" s="139"/>
      <c r="J26" s="139"/>
      <c r="K26" s="79">
        <f t="shared" si="2"/>
        <v>0</v>
      </c>
      <c r="M26" s="151"/>
    </row>
    <row r="27" spans="1:14" ht="10.9" customHeight="1" thickTop="1" x14ac:dyDescent="0.2">
      <c r="B27" s="201" t="s">
        <v>13</v>
      </c>
      <c r="C27" s="202"/>
      <c r="D27" s="119" t="s">
        <v>63</v>
      </c>
      <c r="E27" s="138"/>
      <c r="F27" s="138"/>
      <c r="G27" s="138"/>
      <c r="H27" s="138"/>
      <c r="I27" s="138"/>
      <c r="J27" s="138"/>
      <c r="K27" s="77">
        <f t="shared" si="2"/>
        <v>0</v>
      </c>
      <c r="M27" s="150" t="b">
        <f>K27=SUM(K19,K22,K25)</f>
        <v>1</v>
      </c>
    </row>
    <row r="28" spans="1:14" ht="10.9" customHeight="1" thickBot="1" x14ac:dyDescent="0.25">
      <c r="B28" s="221"/>
      <c r="C28" s="222"/>
      <c r="D28" s="172" t="s">
        <v>14</v>
      </c>
      <c r="E28" s="173"/>
      <c r="F28" s="173"/>
      <c r="G28" s="173"/>
      <c r="H28" s="173"/>
      <c r="I28" s="173"/>
      <c r="J28" s="173"/>
      <c r="K28" s="126">
        <f t="shared" si="2"/>
        <v>0</v>
      </c>
      <c r="M28" s="151"/>
    </row>
    <row r="29" spans="1:14" ht="10.9" customHeight="1" thickBot="1" x14ac:dyDescent="0.25">
      <c r="B29" s="74" t="s">
        <v>67</v>
      </c>
      <c r="C29" s="223"/>
      <c r="D29" s="224"/>
      <c r="E29" s="159">
        <f>SUM(E24:E28)</f>
        <v>0</v>
      </c>
      <c r="F29" s="159">
        <f t="shared" ref="F29:J29" si="4">SUM(F24:F28)</f>
        <v>0</v>
      </c>
      <c r="G29" s="159">
        <f t="shared" si="4"/>
        <v>0</v>
      </c>
      <c r="H29" s="159">
        <f t="shared" si="4"/>
        <v>0</v>
      </c>
      <c r="I29" s="159">
        <f t="shared" si="4"/>
        <v>0</v>
      </c>
      <c r="J29" s="159">
        <f t="shared" si="4"/>
        <v>0</v>
      </c>
      <c r="K29" s="160">
        <f t="shared" si="2"/>
        <v>0</v>
      </c>
      <c r="M29" s="151"/>
    </row>
    <row r="30" spans="1:14" ht="11.25" customHeight="1" thickBot="1" x14ac:dyDescent="0.25">
      <c r="B30" s="161" t="s">
        <v>64</v>
      </c>
      <c r="C30" s="162"/>
      <c r="D30" s="163" t="s">
        <v>63</v>
      </c>
      <c r="E30" s="169"/>
      <c r="F30" s="169"/>
      <c r="G30" s="169"/>
      <c r="H30" s="169"/>
      <c r="I30" s="169"/>
      <c r="J30" s="169"/>
      <c r="K30" s="165">
        <f t="shared" si="2"/>
        <v>0</v>
      </c>
      <c r="M30" s="151"/>
    </row>
    <row r="31" spans="1:14" ht="12" thickTop="1" x14ac:dyDescent="0.2">
      <c r="B31" s="197" t="s">
        <v>65</v>
      </c>
      <c r="C31" s="198"/>
      <c r="D31" s="117" t="s">
        <v>63</v>
      </c>
      <c r="E31" s="138"/>
      <c r="F31" s="138"/>
      <c r="G31" s="138"/>
      <c r="H31" s="138"/>
      <c r="I31" s="138"/>
      <c r="J31" s="138"/>
      <c r="K31" s="77">
        <f t="shared" si="2"/>
        <v>0</v>
      </c>
      <c r="M31" s="151" t="b">
        <f>K31=K28-K30</f>
        <v>1</v>
      </c>
    </row>
    <row r="32" spans="1:14" ht="11.25" customHeight="1" thickBot="1" x14ac:dyDescent="0.25">
      <c r="B32" s="199"/>
      <c r="C32" s="200"/>
      <c r="D32" s="118" t="s">
        <v>14</v>
      </c>
      <c r="E32" s="139"/>
      <c r="F32" s="139"/>
      <c r="G32" s="139"/>
      <c r="H32" s="139"/>
      <c r="I32" s="139"/>
      <c r="J32" s="139"/>
      <c r="K32" s="79">
        <f t="shared" si="2"/>
        <v>0</v>
      </c>
      <c r="M32" s="151"/>
    </row>
    <row r="33" spans="2:13" ht="11.25" customHeight="1" thickTop="1" x14ac:dyDescent="0.2">
      <c r="B33" s="201" t="s">
        <v>13</v>
      </c>
      <c r="C33" s="202"/>
      <c r="D33" s="119" t="s">
        <v>63</v>
      </c>
      <c r="E33" s="138"/>
      <c r="F33" s="138"/>
      <c r="G33" s="138"/>
      <c r="H33" s="138"/>
      <c r="I33" s="138"/>
      <c r="J33" s="138"/>
      <c r="K33" s="77">
        <f t="shared" si="2"/>
        <v>0</v>
      </c>
      <c r="M33" s="151"/>
    </row>
    <row r="34" spans="2:13" ht="11.25" customHeight="1" thickBot="1" x14ac:dyDescent="0.25">
      <c r="B34" s="203"/>
      <c r="C34" s="204"/>
      <c r="D34" s="120" t="s">
        <v>14</v>
      </c>
      <c r="E34" s="139"/>
      <c r="F34" s="139"/>
      <c r="G34" s="139"/>
      <c r="H34" s="139"/>
      <c r="I34" s="139"/>
      <c r="J34" s="139"/>
      <c r="K34" s="79">
        <f t="shared" si="2"/>
        <v>0</v>
      </c>
      <c r="M34" s="151"/>
    </row>
    <row r="35" spans="2:13" ht="12.75" thickTop="1" thickBot="1" x14ac:dyDescent="0.25">
      <c r="B35" s="86" t="s">
        <v>68</v>
      </c>
      <c r="C35" s="205"/>
      <c r="D35" s="206"/>
      <c r="E35" s="125">
        <f>SUM(E30:E34)</f>
        <v>0</v>
      </c>
      <c r="F35" s="125">
        <f t="shared" ref="F35:J35" si="5">SUM(F30:F34)</f>
        <v>0</v>
      </c>
      <c r="G35" s="125">
        <f t="shared" si="5"/>
        <v>0</v>
      </c>
      <c r="H35" s="125">
        <f t="shared" si="5"/>
        <v>0</v>
      </c>
      <c r="I35" s="125">
        <f t="shared" si="5"/>
        <v>0</v>
      </c>
      <c r="J35" s="125">
        <f t="shared" si="5"/>
        <v>0</v>
      </c>
      <c r="K35" s="126">
        <f>SUM(E35:J35)</f>
        <v>0</v>
      </c>
      <c r="M35" s="151"/>
    </row>
    <row r="36" spans="2:13" ht="11.25" hidden="1" customHeight="1" thickBot="1" x14ac:dyDescent="0.25">
      <c r="B36" s="161" t="s">
        <v>64</v>
      </c>
      <c r="C36" s="162"/>
      <c r="D36" s="163" t="s">
        <v>63</v>
      </c>
      <c r="E36" s="169"/>
      <c r="F36" s="169"/>
      <c r="G36" s="169"/>
      <c r="H36" s="169"/>
      <c r="I36" s="169"/>
      <c r="J36" s="169"/>
      <c r="K36" s="165">
        <f t="shared" ref="K36:K40" si="6">SUM(E36:J36)</f>
        <v>0</v>
      </c>
      <c r="M36" s="151"/>
    </row>
    <row r="37" spans="2:13" ht="11.25" hidden="1" customHeight="1" thickTop="1" x14ac:dyDescent="0.2">
      <c r="B37" s="197" t="s">
        <v>65</v>
      </c>
      <c r="C37" s="198"/>
      <c r="D37" s="117" t="s">
        <v>63</v>
      </c>
      <c r="E37" s="138"/>
      <c r="F37" s="138"/>
      <c r="G37" s="138"/>
      <c r="H37" s="138"/>
      <c r="I37" s="138"/>
      <c r="J37" s="138"/>
      <c r="K37" s="77">
        <f t="shared" si="6"/>
        <v>0</v>
      </c>
      <c r="M37" s="151"/>
    </row>
    <row r="38" spans="2:13" ht="12" hidden="1" thickBot="1" x14ac:dyDescent="0.25">
      <c r="B38" s="199"/>
      <c r="C38" s="200"/>
      <c r="D38" s="118" t="s">
        <v>14</v>
      </c>
      <c r="E38" s="139"/>
      <c r="F38" s="139"/>
      <c r="G38" s="139"/>
      <c r="H38" s="139"/>
      <c r="I38" s="139"/>
      <c r="J38" s="139"/>
      <c r="K38" s="79">
        <f t="shared" si="6"/>
        <v>0</v>
      </c>
      <c r="M38" s="151"/>
    </row>
    <row r="39" spans="2:13" ht="12" hidden="1" thickTop="1" x14ac:dyDescent="0.2">
      <c r="B39" s="201" t="s">
        <v>13</v>
      </c>
      <c r="C39" s="202"/>
      <c r="D39" s="119" t="s">
        <v>63</v>
      </c>
      <c r="E39" s="138"/>
      <c r="F39" s="138"/>
      <c r="G39" s="138"/>
      <c r="H39" s="138"/>
      <c r="I39" s="138"/>
      <c r="J39" s="138"/>
      <c r="K39" s="77">
        <f t="shared" si="6"/>
        <v>0</v>
      </c>
      <c r="M39" s="151"/>
    </row>
    <row r="40" spans="2:13" ht="11.25" hidden="1" customHeight="1" thickBot="1" x14ac:dyDescent="0.25">
      <c r="B40" s="203"/>
      <c r="C40" s="204"/>
      <c r="D40" s="120" t="s">
        <v>14</v>
      </c>
      <c r="E40" s="139"/>
      <c r="F40" s="139"/>
      <c r="G40" s="139"/>
      <c r="H40" s="139"/>
      <c r="I40" s="139"/>
      <c r="J40" s="139"/>
      <c r="K40" s="79">
        <f t="shared" si="6"/>
        <v>0</v>
      </c>
      <c r="M40" s="150" t="b">
        <f>K40=SUM(K30,K34,K38)</f>
        <v>1</v>
      </c>
    </row>
    <row r="41" spans="2:13" ht="10.9" hidden="1" customHeight="1" thickTop="1" thickBot="1" x14ac:dyDescent="0.25">
      <c r="B41" s="86" t="s">
        <v>69</v>
      </c>
      <c r="C41" s="205"/>
      <c r="D41" s="206"/>
      <c r="E41" s="125">
        <f>SUM(E36:E40)</f>
        <v>0</v>
      </c>
      <c r="F41" s="125">
        <f t="shared" ref="F41:J41" si="7">SUM(F36:F40)</f>
        <v>0</v>
      </c>
      <c r="G41" s="125">
        <f t="shared" si="7"/>
        <v>0</v>
      </c>
      <c r="H41" s="125">
        <f t="shared" si="7"/>
        <v>0</v>
      </c>
      <c r="I41" s="125">
        <f t="shared" si="7"/>
        <v>0</v>
      </c>
      <c r="J41" s="125">
        <f t="shared" si="7"/>
        <v>0</v>
      </c>
      <c r="K41" s="126">
        <f t="shared" si="2"/>
        <v>0</v>
      </c>
      <c r="M41" s="151"/>
    </row>
    <row r="42" spans="2:13" ht="11.25" hidden="1" customHeight="1" thickBot="1" x14ac:dyDescent="0.25">
      <c r="B42" s="161" t="s">
        <v>64</v>
      </c>
      <c r="C42" s="162"/>
      <c r="D42" s="163" t="s">
        <v>63</v>
      </c>
      <c r="E42" s="169"/>
      <c r="F42" s="169"/>
      <c r="G42" s="169"/>
      <c r="H42" s="169"/>
      <c r="I42" s="169"/>
      <c r="J42" s="169"/>
      <c r="K42" s="165">
        <f t="shared" si="2"/>
        <v>0</v>
      </c>
      <c r="M42" s="151"/>
    </row>
    <row r="43" spans="2:13" ht="11.25" hidden="1" customHeight="1" thickTop="1" x14ac:dyDescent="0.2">
      <c r="B43" s="197" t="s">
        <v>65</v>
      </c>
      <c r="C43" s="198"/>
      <c r="D43" s="117" t="s">
        <v>63</v>
      </c>
      <c r="E43" s="138"/>
      <c r="F43" s="138"/>
      <c r="G43" s="138"/>
      <c r="H43" s="138"/>
      <c r="I43" s="138"/>
      <c r="J43" s="138"/>
      <c r="K43" s="77">
        <f t="shared" si="2"/>
        <v>0</v>
      </c>
      <c r="M43" s="151"/>
    </row>
    <row r="44" spans="2:13" ht="12" hidden="1" thickBot="1" x14ac:dyDescent="0.25">
      <c r="B44" s="199"/>
      <c r="C44" s="200"/>
      <c r="D44" s="118" t="s">
        <v>14</v>
      </c>
      <c r="E44" s="139"/>
      <c r="F44" s="139"/>
      <c r="G44" s="139"/>
      <c r="H44" s="139"/>
      <c r="I44" s="139"/>
      <c r="J44" s="139"/>
      <c r="K44" s="79">
        <f t="shared" si="2"/>
        <v>0</v>
      </c>
      <c r="M44" s="151"/>
    </row>
    <row r="45" spans="2:13" ht="12" hidden="1" thickTop="1" x14ac:dyDescent="0.2">
      <c r="B45" s="201" t="s">
        <v>13</v>
      </c>
      <c r="C45" s="202"/>
      <c r="D45" s="119" t="s">
        <v>63</v>
      </c>
      <c r="E45" s="138"/>
      <c r="F45" s="138"/>
      <c r="G45" s="138"/>
      <c r="H45" s="138"/>
      <c r="I45" s="138"/>
      <c r="J45" s="138"/>
      <c r="K45" s="77">
        <f t="shared" si="2"/>
        <v>0</v>
      </c>
      <c r="M45" s="151"/>
    </row>
    <row r="46" spans="2:13" ht="11.25" hidden="1" customHeight="1" thickBot="1" x14ac:dyDescent="0.25">
      <c r="B46" s="203"/>
      <c r="C46" s="204"/>
      <c r="D46" s="120" t="s">
        <v>14</v>
      </c>
      <c r="E46" s="139"/>
      <c r="F46" s="139"/>
      <c r="G46" s="139"/>
      <c r="H46" s="139"/>
      <c r="I46" s="139"/>
      <c r="J46" s="139"/>
      <c r="K46" s="79">
        <f t="shared" si="2"/>
        <v>0</v>
      </c>
      <c r="M46" s="150" t="b">
        <f>K46=SUM(K36,K40,K44)</f>
        <v>1</v>
      </c>
    </row>
    <row r="47" spans="2:13" ht="10.9" hidden="1" customHeight="1" thickTop="1" thickBot="1" x14ac:dyDescent="0.25">
      <c r="B47" s="86" t="s">
        <v>69</v>
      </c>
      <c r="C47" s="205"/>
      <c r="D47" s="206"/>
      <c r="E47" s="125">
        <f>SUM(E42:E46)</f>
        <v>0</v>
      </c>
      <c r="F47" s="125">
        <f t="shared" ref="F47:J47" si="8">SUM(F42:F46)</f>
        <v>0</v>
      </c>
      <c r="G47" s="125">
        <f t="shared" si="8"/>
        <v>0</v>
      </c>
      <c r="H47" s="125">
        <f t="shared" si="8"/>
        <v>0</v>
      </c>
      <c r="I47" s="125">
        <f t="shared" si="8"/>
        <v>0</v>
      </c>
      <c r="J47" s="125">
        <f t="shared" si="8"/>
        <v>0</v>
      </c>
      <c r="K47" s="126">
        <f t="shared" ref="K47" si="9">SUM(E47:J47)</f>
        <v>0</v>
      </c>
      <c r="M47" s="151"/>
    </row>
    <row r="48" spans="2:13" ht="11.25" customHeight="1" x14ac:dyDescent="0.2">
      <c r="B48" s="154"/>
      <c r="C48" s="34"/>
      <c r="D48" s="34"/>
      <c r="E48" s="155"/>
      <c r="F48" s="155"/>
      <c r="G48" s="155"/>
      <c r="H48" s="155"/>
      <c r="I48" s="155"/>
      <c r="J48" s="155"/>
      <c r="K48" s="155"/>
      <c r="M48" s="150"/>
    </row>
    <row r="49" spans="1:14" ht="11.25" customHeight="1" thickBot="1" x14ac:dyDescent="0.25">
      <c r="B49" s="154" t="s">
        <v>90</v>
      </c>
      <c r="C49" s="34"/>
      <c r="D49" s="34"/>
      <c r="E49" s="156"/>
      <c r="F49" s="156"/>
      <c r="G49" s="156"/>
      <c r="H49" s="156"/>
      <c r="I49" s="156"/>
      <c r="J49" s="156"/>
      <c r="K49" s="156"/>
      <c r="M49" s="150"/>
    </row>
    <row r="50" spans="1:14" s="16" customFormat="1" ht="12" thickBot="1" x14ac:dyDescent="0.25">
      <c r="A50" s="20"/>
      <c r="B50" s="71" t="s">
        <v>1</v>
      </c>
      <c r="C50" s="39"/>
      <c r="D50" s="21" t="s">
        <v>2</v>
      </c>
      <c r="E50" s="196" t="s">
        <v>3</v>
      </c>
      <c r="F50" s="21" t="s">
        <v>4</v>
      </c>
      <c r="G50" s="21" t="s">
        <v>5</v>
      </c>
      <c r="H50" s="21" t="s">
        <v>6</v>
      </c>
      <c r="I50" s="21" t="s">
        <v>7</v>
      </c>
      <c r="J50" s="21" t="s">
        <v>8</v>
      </c>
      <c r="K50" s="72" t="s">
        <v>81</v>
      </c>
      <c r="M50" s="151"/>
      <c r="N50" s="20"/>
    </row>
    <row r="51" spans="1:14" ht="10.9" customHeight="1" thickTop="1" thickBot="1" x14ac:dyDescent="0.25">
      <c r="B51" s="121" t="s">
        <v>64</v>
      </c>
      <c r="C51" s="122"/>
      <c r="D51" s="123" t="s">
        <v>63</v>
      </c>
      <c r="E51" s="274">
        <f>E18</f>
        <v>0</v>
      </c>
      <c r="F51" s="274">
        <f>F18</f>
        <v>0</v>
      </c>
      <c r="G51" s="274">
        <f>G18</f>
        <v>0</v>
      </c>
      <c r="H51" s="274">
        <f>H18</f>
        <v>0</v>
      </c>
      <c r="I51" s="274">
        <f>I18</f>
        <v>0</v>
      </c>
      <c r="J51" s="274">
        <f>J18</f>
        <v>0</v>
      </c>
      <c r="K51" s="124">
        <f t="shared" ref="K51:K58" si="10">SUM(E51:J51)</f>
        <v>0</v>
      </c>
      <c r="M51" s="151"/>
    </row>
    <row r="52" spans="1:14" ht="15.75" customHeight="1" thickTop="1" thickBot="1" x14ac:dyDescent="0.25">
      <c r="B52" s="209" t="s">
        <v>91</v>
      </c>
      <c r="C52" s="210"/>
      <c r="D52" s="117" t="s">
        <v>63</v>
      </c>
      <c r="E52" s="9"/>
      <c r="F52" s="9"/>
      <c r="G52" s="9"/>
      <c r="H52" s="9"/>
      <c r="I52" s="9"/>
      <c r="J52" s="9"/>
      <c r="K52" s="77">
        <f t="shared" si="10"/>
        <v>0</v>
      </c>
      <c r="M52" s="151"/>
    </row>
    <row r="53" spans="1:14" ht="12.75" thickTop="1" thickBot="1" x14ac:dyDescent="0.25">
      <c r="B53" s="207" t="s">
        <v>92</v>
      </c>
      <c r="C53" s="208"/>
      <c r="D53" s="157" t="s">
        <v>63</v>
      </c>
      <c r="E53" s="174"/>
      <c r="F53" s="174"/>
      <c r="G53" s="174"/>
      <c r="H53" s="174"/>
      <c r="I53" s="174"/>
      <c r="J53" s="174"/>
      <c r="K53" s="158">
        <f t="shared" si="10"/>
        <v>0</v>
      </c>
      <c r="M53" s="151"/>
    </row>
    <row r="54" spans="1:14" ht="12" thickBot="1" x14ac:dyDescent="0.25">
      <c r="B54" s="211" t="s">
        <v>93</v>
      </c>
      <c r="C54" s="212"/>
      <c r="D54" s="213"/>
      <c r="E54" s="167">
        <f>E51-SUM(E52:E53)</f>
        <v>0</v>
      </c>
      <c r="F54" s="167">
        <f t="shared" ref="F54:J54" si="11">F51-SUM(F52:F53)</f>
        <v>0</v>
      </c>
      <c r="G54" s="167">
        <f t="shared" si="11"/>
        <v>0</v>
      </c>
      <c r="H54" s="167">
        <f t="shared" si="11"/>
        <v>0</v>
      </c>
      <c r="I54" s="167">
        <f t="shared" si="11"/>
        <v>0</v>
      </c>
      <c r="J54" s="167">
        <f t="shared" si="11"/>
        <v>0</v>
      </c>
      <c r="K54" s="168">
        <f t="shared" si="10"/>
        <v>0</v>
      </c>
      <c r="M54" s="151"/>
    </row>
    <row r="55" spans="1:14" ht="12" thickBot="1" x14ac:dyDescent="0.25">
      <c r="B55" s="147" t="s">
        <v>64</v>
      </c>
      <c r="C55" s="148"/>
      <c r="D55" s="149" t="s">
        <v>63</v>
      </c>
      <c r="E55" s="273">
        <f>E24</f>
        <v>0</v>
      </c>
      <c r="F55" s="273">
        <f>F24</f>
        <v>0</v>
      </c>
      <c r="G55" s="273">
        <f>G24</f>
        <v>0</v>
      </c>
      <c r="H55" s="273">
        <f>H24</f>
        <v>0</v>
      </c>
      <c r="I55" s="273">
        <f>I24</f>
        <v>0</v>
      </c>
      <c r="J55" s="273">
        <f>J24</f>
        <v>0</v>
      </c>
      <c r="K55" s="79">
        <f t="shared" si="10"/>
        <v>0</v>
      </c>
      <c r="M55" s="151"/>
    </row>
    <row r="56" spans="1:14" ht="15.75" customHeight="1" thickTop="1" thickBot="1" x14ac:dyDescent="0.25">
      <c r="B56" s="209" t="s">
        <v>91</v>
      </c>
      <c r="C56" s="210"/>
      <c r="D56" s="117" t="s">
        <v>63</v>
      </c>
      <c r="E56" s="9"/>
      <c r="F56" s="9"/>
      <c r="G56" s="9"/>
      <c r="H56" s="9"/>
      <c r="I56" s="9"/>
      <c r="J56" s="9"/>
      <c r="K56" s="77">
        <f t="shared" ref="K56:K57" si="12">SUM(E56:J56)</f>
        <v>0</v>
      </c>
      <c r="M56" s="151"/>
    </row>
    <row r="57" spans="1:14" ht="12.75" thickTop="1" thickBot="1" x14ac:dyDescent="0.25">
      <c r="B57" s="209" t="s">
        <v>92</v>
      </c>
      <c r="C57" s="210"/>
      <c r="D57" s="119" t="s">
        <v>63</v>
      </c>
      <c r="E57" s="175"/>
      <c r="F57" s="175"/>
      <c r="G57" s="175"/>
      <c r="H57" s="175"/>
      <c r="I57" s="175"/>
      <c r="J57" s="175"/>
      <c r="K57" s="166">
        <f t="shared" si="12"/>
        <v>0</v>
      </c>
      <c r="M57" s="151"/>
    </row>
    <row r="58" spans="1:14" ht="10.9" customHeight="1" thickBot="1" x14ac:dyDescent="0.25">
      <c r="B58" s="211" t="s">
        <v>94</v>
      </c>
      <c r="C58" s="212"/>
      <c r="D58" s="213"/>
      <c r="E58" s="167">
        <f>E55-SUM(E56:E57)</f>
        <v>0</v>
      </c>
      <c r="F58" s="167">
        <f t="shared" ref="F58:J58" si="13">F55-SUM(F56:F57)</f>
        <v>0</v>
      </c>
      <c r="G58" s="167">
        <f t="shared" si="13"/>
        <v>0</v>
      </c>
      <c r="H58" s="167">
        <f t="shared" si="13"/>
        <v>0</v>
      </c>
      <c r="I58" s="167">
        <f t="shared" si="13"/>
        <v>0</v>
      </c>
      <c r="J58" s="167">
        <f t="shared" si="13"/>
        <v>0</v>
      </c>
      <c r="K58" s="168">
        <f t="shared" si="10"/>
        <v>0</v>
      </c>
      <c r="M58" s="151"/>
    </row>
    <row r="59" spans="1:14" ht="12" thickBot="1" x14ac:dyDescent="0.25">
      <c r="B59" s="161" t="s">
        <v>64</v>
      </c>
      <c r="C59" s="162"/>
      <c r="D59" s="163" t="s">
        <v>63</v>
      </c>
      <c r="E59" s="272">
        <f>E28</f>
        <v>0</v>
      </c>
      <c r="F59" s="272">
        <f>F28</f>
        <v>0</v>
      </c>
      <c r="G59" s="272">
        <f>G28</f>
        <v>0</v>
      </c>
      <c r="H59" s="272">
        <f>H28</f>
        <v>0</v>
      </c>
      <c r="I59" s="272">
        <f>I28</f>
        <v>0</v>
      </c>
      <c r="J59" s="272">
        <f>J28</f>
        <v>0</v>
      </c>
      <c r="K59" s="165">
        <f>SUM(E59:J59)</f>
        <v>0</v>
      </c>
      <c r="M59" s="151"/>
    </row>
    <row r="60" spans="1:14" ht="15.75" customHeight="1" thickTop="1" thickBot="1" x14ac:dyDescent="0.25">
      <c r="B60" s="188" t="s">
        <v>91</v>
      </c>
      <c r="C60" s="189"/>
      <c r="D60" s="117" t="s">
        <v>63</v>
      </c>
      <c r="E60" s="9"/>
      <c r="F60" s="9"/>
      <c r="G60" s="9"/>
      <c r="H60" s="9"/>
      <c r="I60" s="9"/>
      <c r="J60" s="9"/>
      <c r="K60" s="77">
        <f t="shared" ref="K60:K61" si="14">SUM(E60:J60)</f>
        <v>0</v>
      </c>
      <c r="M60" s="151"/>
    </row>
    <row r="61" spans="1:14" ht="12.75" thickTop="1" thickBot="1" x14ac:dyDescent="0.25">
      <c r="B61" s="186" t="s">
        <v>92</v>
      </c>
      <c r="C61" s="187"/>
      <c r="D61" s="157" t="s">
        <v>63</v>
      </c>
      <c r="E61" s="174"/>
      <c r="F61" s="174"/>
      <c r="G61" s="174"/>
      <c r="H61" s="174"/>
      <c r="I61" s="174"/>
      <c r="J61" s="174"/>
      <c r="K61" s="158">
        <f t="shared" si="14"/>
        <v>0</v>
      </c>
      <c r="M61" s="151"/>
    </row>
    <row r="62" spans="1:14" ht="12" thickBot="1" x14ac:dyDescent="0.25">
      <c r="B62" s="191" t="s">
        <v>95</v>
      </c>
      <c r="C62" s="192"/>
      <c r="D62" s="193"/>
      <c r="E62" s="125">
        <f>E59-SUM(E60:E61)</f>
        <v>0</v>
      </c>
      <c r="F62" s="125">
        <f t="shared" ref="F62:J62" si="15">F59-SUM(F60:F61)</f>
        <v>0</v>
      </c>
      <c r="G62" s="125">
        <f t="shared" si="15"/>
        <v>0</v>
      </c>
      <c r="H62" s="125">
        <f t="shared" si="15"/>
        <v>0</v>
      </c>
      <c r="I62" s="125">
        <f t="shared" si="15"/>
        <v>0</v>
      </c>
      <c r="J62" s="125">
        <f t="shared" si="15"/>
        <v>0</v>
      </c>
      <c r="K62" s="126">
        <f>SUM(E62:J62)</f>
        <v>0</v>
      </c>
      <c r="M62" s="151"/>
    </row>
    <row r="63" spans="1:14" ht="11.25" hidden="1" customHeight="1" thickTop="1" thickBot="1" x14ac:dyDescent="0.25">
      <c r="B63" s="161" t="s">
        <v>64</v>
      </c>
      <c r="C63" s="162"/>
      <c r="D63" s="163" t="s">
        <v>63</v>
      </c>
      <c r="E63" s="164">
        <f>E36</f>
        <v>0</v>
      </c>
      <c r="F63" s="164">
        <f t="shared" ref="F63:J63" si="16">F36</f>
        <v>0</v>
      </c>
      <c r="G63" s="164">
        <f t="shared" si="16"/>
        <v>0</v>
      </c>
      <c r="H63" s="164">
        <f t="shared" si="16"/>
        <v>0</v>
      </c>
      <c r="I63" s="164">
        <f t="shared" si="16"/>
        <v>0</v>
      </c>
      <c r="J63" s="164">
        <f t="shared" si="16"/>
        <v>0</v>
      </c>
      <c r="K63" s="165">
        <f>SUM(E63:J63)</f>
        <v>0</v>
      </c>
      <c r="M63" s="151"/>
    </row>
    <row r="64" spans="1:14" ht="11.25" hidden="1" customHeight="1" thickTop="1" thickBot="1" x14ac:dyDescent="0.25">
      <c r="B64" s="188" t="s">
        <v>91</v>
      </c>
      <c r="C64" s="189"/>
      <c r="D64" s="117" t="s">
        <v>63</v>
      </c>
      <c r="E64" s="9"/>
      <c r="F64" s="9"/>
      <c r="G64" s="9"/>
      <c r="H64" s="9"/>
      <c r="I64" s="9"/>
      <c r="J64" s="9"/>
      <c r="K64" s="77">
        <f t="shared" ref="K64:K65" si="17">SUM(E64:J64)</f>
        <v>0</v>
      </c>
      <c r="M64" s="151"/>
    </row>
    <row r="65" spans="2:13" ht="12.75" hidden="1" thickTop="1" thickBot="1" x14ac:dyDescent="0.25">
      <c r="B65" s="186" t="s">
        <v>92</v>
      </c>
      <c r="C65" s="187"/>
      <c r="D65" s="157" t="s">
        <v>63</v>
      </c>
      <c r="E65" s="174"/>
      <c r="F65" s="174"/>
      <c r="G65" s="174"/>
      <c r="H65" s="174"/>
      <c r="I65" s="174"/>
      <c r="J65" s="174"/>
      <c r="K65" s="158">
        <f t="shared" si="17"/>
        <v>0</v>
      </c>
      <c r="M65" s="151"/>
    </row>
    <row r="66" spans="2:13" ht="12" hidden="1" thickBot="1" x14ac:dyDescent="0.25">
      <c r="B66" s="40" t="s">
        <v>102</v>
      </c>
      <c r="C66" s="270"/>
      <c r="D66" s="271"/>
      <c r="E66" s="159">
        <f>E63-SUM(E64:E65)</f>
        <v>0</v>
      </c>
      <c r="F66" s="159">
        <f t="shared" ref="F66:J66" si="18">F63-SUM(F64:F65)</f>
        <v>0</v>
      </c>
      <c r="G66" s="159">
        <f t="shared" si="18"/>
        <v>0</v>
      </c>
      <c r="H66" s="159">
        <f t="shared" si="18"/>
        <v>0</v>
      </c>
      <c r="I66" s="159">
        <f t="shared" si="18"/>
        <v>0</v>
      </c>
      <c r="J66" s="159">
        <f t="shared" si="18"/>
        <v>0</v>
      </c>
      <c r="K66" s="160">
        <f>SUM(E66:J66)</f>
        <v>0</v>
      </c>
      <c r="M66" s="151"/>
    </row>
    <row r="67" spans="2:13" ht="11.25" hidden="1" customHeight="1" thickBot="1" x14ac:dyDescent="0.25">
      <c r="B67" s="161" t="s">
        <v>64</v>
      </c>
      <c r="C67" s="162"/>
      <c r="D67" s="163" t="s">
        <v>63</v>
      </c>
      <c r="E67" s="164">
        <f>E42</f>
        <v>0</v>
      </c>
      <c r="F67" s="164">
        <f t="shared" ref="F67:J67" si="19">F42</f>
        <v>0</v>
      </c>
      <c r="G67" s="164">
        <f t="shared" si="19"/>
        <v>0</v>
      </c>
      <c r="H67" s="164">
        <f t="shared" si="19"/>
        <v>0</v>
      </c>
      <c r="I67" s="164">
        <f t="shared" si="19"/>
        <v>0</v>
      </c>
      <c r="J67" s="164">
        <f t="shared" si="19"/>
        <v>0</v>
      </c>
      <c r="K67" s="165">
        <f>SUM(E67:J67)</f>
        <v>0</v>
      </c>
      <c r="M67" s="150" t="e">
        <f>K67=SUM(K59,#REF!,K65)</f>
        <v>#REF!</v>
      </c>
    </row>
    <row r="68" spans="2:13" ht="10.9" hidden="1" customHeight="1" thickTop="1" thickBot="1" x14ac:dyDescent="0.25">
      <c r="B68" s="188" t="s">
        <v>91</v>
      </c>
      <c r="C68" s="189"/>
      <c r="D68" s="117" t="s">
        <v>63</v>
      </c>
      <c r="E68" s="9"/>
      <c r="F68" s="9"/>
      <c r="G68" s="9"/>
      <c r="H68" s="9"/>
      <c r="I68" s="9"/>
      <c r="J68" s="9"/>
      <c r="K68" s="77">
        <f t="shared" ref="K68:K69" si="20">SUM(E68:J68)</f>
        <v>0</v>
      </c>
      <c r="M68" s="151"/>
    </row>
    <row r="69" spans="2:13" ht="11.25" hidden="1" customHeight="1" thickTop="1" thickBot="1" x14ac:dyDescent="0.25">
      <c r="B69" s="186" t="s">
        <v>92</v>
      </c>
      <c r="C69" s="187"/>
      <c r="D69" s="157" t="s">
        <v>63</v>
      </c>
      <c r="E69" s="174"/>
      <c r="F69" s="174"/>
      <c r="G69" s="174"/>
      <c r="H69" s="174"/>
      <c r="I69" s="174"/>
      <c r="J69" s="174"/>
      <c r="K69" s="158">
        <f t="shared" si="20"/>
        <v>0</v>
      </c>
      <c r="M69" s="150" t="e">
        <f>K69=SUM(#REF!,#REF!,#REF!)</f>
        <v>#REF!</v>
      </c>
    </row>
    <row r="70" spans="2:13" ht="11.25" hidden="1" customHeight="1" thickBot="1" x14ac:dyDescent="0.25">
      <c r="B70" s="41" t="s">
        <v>103</v>
      </c>
      <c r="C70" s="45"/>
      <c r="D70" s="56"/>
      <c r="E70" s="125">
        <f>E67-SUM(E68:E69)</f>
        <v>0</v>
      </c>
      <c r="F70" s="125">
        <f t="shared" ref="F70:J70" si="21">F67-SUM(F68:F69)</f>
        <v>0</v>
      </c>
      <c r="G70" s="125">
        <f t="shared" si="21"/>
        <v>0</v>
      </c>
      <c r="H70" s="125">
        <f t="shared" si="21"/>
        <v>0</v>
      </c>
      <c r="I70" s="125">
        <f t="shared" si="21"/>
        <v>0</v>
      </c>
      <c r="J70" s="125">
        <f t="shared" si="21"/>
        <v>0</v>
      </c>
      <c r="K70" s="126">
        <f>SUM(E70:J70)</f>
        <v>0</v>
      </c>
      <c r="M70" s="150"/>
    </row>
    <row r="71" spans="2:13" ht="11.25" customHeight="1" thickTop="1" x14ac:dyDescent="0.2">
      <c r="B71" s="154"/>
      <c r="C71" s="154"/>
      <c r="D71" s="154"/>
      <c r="E71" s="268"/>
      <c r="F71" s="268"/>
      <c r="G71" s="268"/>
      <c r="H71" s="268"/>
      <c r="I71" s="268"/>
      <c r="J71" s="268"/>
      <c r="K71" s="269"/>
      <c r="M71" s="150"/>
    </row>
    <row r="72" spans="2:13" ht="12" thickBot="1" x14ac:dyDescent="0.25">
      <c r="B72" s="154" t="s">
        <v>57</v>
      </c>
      <c r="J72" s="20" t="s">
        <v>97</v>
      </c>
    </row>
    <row r="73" spans="2:13" ht="12" customHeight="1" thickBot="1" x14ac:dyDescent="0.25">
      <c r="B73" s="141" t="str">
        <f>E17</f>
        <v>Personnel</v>
      </c>
      <c r="C73" s="142" t="str">
        <f>F17</f>
        <v>Travel</v>
      </c>
      <c r="D73" s="142" t="str">
        <f>G17</f>
        <v>Capital Assets</v>
      </c>
      <c r="E73" s="142" t="str">
        <f>H17</f>
        <v>Supplies</v>
      </c>
      <c r="F73" s="142" t="str">
        <f>I17</f>
        <v>CDL*</v>
      </c>
      <c r="G73" s="142" t="str">
        <f>J17</f>
        <v>Other</v>
      </c>
      <c r="H73" s="143" t="s">
        <v>75</v>
      </c>
      <c r="J73" s="262"/>
      <c r="K73" s="263"/>
      <c r="L73" s="264"/>
    </row>
    <row r="74" spans="2:13" ht="12.75" thickTop="1" thickBot="1" x14ac:dyDescent="0.25">
      <c r="B74" s="129">
        <f>SUM(E35,E29,E23)</f>
        <v>0</v>
      </c>
      <c r="C74" s="130">
        <f>SUM(F35,F29,F23)</f>
        <v>0</v>
      </c>
      <c r="D74" s="130">
        <f>SUM(G35,G29,G23)</f>
        <v>0</v>
      </c>
      <c r="E74" s="130">
        <f>SUM(H35,H29,H23)</f>
        <v>0</v>
      </c>
      <c r="F74" s="130">
        <f>SUM(I35,I29,I23)</f>
        <v>0</v>
      </c>
      <c r="G74" s="130">
        <f>SUM(J35,J29,J23)</f>
        <v>0</v>
      </c>
      <c r="H74" s="128">
        <f>SUM(K35,K29,K23)</f>
        <v>0</v>
      </c>
      <c r="J74" s="265"/>
      <c r="K74" s="266"/>
      <c r="L74" s="267"/>
    </row>
    <row r="75" spans="2:13" ht="11.25" x14ac:dyDescent="0.2">
      <c r="B75" s="127" t="str">
        <f>IF(B74=E35+E29+E23,"MATCH","ERROR")</f>
        <v>MATCH</v>
      </c>
      <c r="C75" s="127" t="str">
        <f>IF(C74=F35+F29+F23,"MATCH","ERROR")</f>
        <v>MATCH</v>
      </c>
      <c r="D75" s="127" t="str">
        <f>IF(D74=G35+G29+G23,"MATCH","ERROR")</f>
        <v>MATCH</v>
      </c>
      <c r="E75" s="127" t="str">
        <f>IF(E74=H35+H29+H23,"MATCH","ERROR")</f>
        <v>MATCH</v>
      </c>
      <c r="F75" s="127" t="str">
        <f>IF(F74=I35+I29+I23,"MATCH","ERROR")</f>
        <v>MATCH</v>
      </c>
      <c r="G75" s="127" t="str">
        <f>IF(G74=J35+J29+J23,"MATCH","ERROR")</f>
        <v>MATCH</v>
      </c>
      <c r="H75" s="127" t="str">
        <f>IF(H74=K35+K29+K23,"MATCH","ERROR")</f>
        <v>MATCH</v>
      </c>
      <c r="J75" s="176" t="s">
        <v>104</v>
      </c>
      <c r="K75" s="176"/>
      <c r="L75" s="176"/>
    </row>
    <row r="76" spans="2:13" ht="11.25" x14ac:dyDescent="0.2">
      <c r="J76" s="225"/>
      <c r="K76" s="226"/>
      <c r="L76" s="227"/>
    </row>
    <row r="77" spans="2:13" ht="12" thickBot="1" x14ac:dyDescent="0.25">
      <c r="B77" s="144" t="s">
        <v>96</v>
      </c>
      <c r="E77" s="144" t="s">
        <v>59</v>
      </c>
      <c r="J77" s="231"/>
      <c r="K77" s="232"/>
      <c r="L77" s="233"/>
    </row>
    <row r="78" spans="2:13" ht="22.5" x14ac:dyDescent="0.2">
      <c r="B78" s="152" t="s">
        <v>58</v>
      </c>
      <c r="C78" s="145" t="s">
        <v>76</v>
      </c>
      <c r="E78" s="240" t="s">
        <v>1</v>
      </c>
      <c r="F78" s="241"/>
      <c r="G78" s="153" t="s">
        <v>77</v>
      </c>
      <c r="H78" s="145" t="s">
        <v>78</v>
      </c>
      <c r="J78" s="228"/>
      <c r="K78" s="229"/>
      <c r="L78" s="230"/>
    </row>
    <row r="79" spans="2:13" ht="12" customHeight="1" x14ac:dyDescent="0.2">
      <c r="B79" s="146" t="s">
        <v>54</v>
      </c>
      <c r="C79" s="132">
        <f>SUM(E18:J18)</f>
        <v>0</v>
      </c>
      <c r="D79" s="49" t="str">
        <f>IF(C79=K18,"MATCH","ERROR")</f>
        <v>MATCH</v>
      </c>
      <c r="E79" s="234" t="s">
        <v>64</v>
      </c>
      <c r="F79" s="235"/>
      <c r="G79" s="131">
        <f>SUM(C82)</f>
        <v>0</v>
      </c>
      <c r="H79" s="134" t="e">
        <f>G79/$G$84</f>
        <v>#DIV/0!</v>
      </c>
      <c r="J79" s="20" t="s">
        <v>98</v>
      </c>
    </row>
    <row r="80" spans="2:13" ht="11.25" x14ac:dyDescent="0.2">
      <c r="B80" s="146" t="s">
        <v>55</v>
      </c>
      <c r="C80" s="132">
        <f>SUM(E24:J24)</f>
        <v>0</v>
      </c>
      <c r="D80" s="49" t="str">
        <f>IF(C80=K24,"MATCH","ERROR")</f>
        <v>MATCH</v>
      </c>
      <c r="E80" s="234" t="s">
        <v>82</v>
      </c>
      <c r="F80" s="235"/>
      <c r="G80" s="131">
        <f>SUM(K19,K25,K31)</f>
        <v>0</v>
      </c>
      <c r="H80" s="134" t="e">
        <f>G80/$G$84</f>
        <v>#DIV/0!</v>
      </c>
      <c r="J80" s="225"/>
      <c r="K80" s="226"/>
      <c r="L80" s="227"/>
    </row>
    <row r="81" spans="2:12" ht="11.25" x14ac:dyDescent="0.2">
      <c r="B81" s="146" t="s">
        <v>56</v>
      </c>
      <c r="C81" s="132">
        <f>SUM(E30:J30)</f>
        <v>0</v>
      </c>
      <c r="D81" s="49" t="str">
        <f>IF(C81=K30,"MATCH","ERROR")</f>
        <v>MATCH</v>
      </c>
      <c r="E81" s="234" t="s">
        <v>83</v>
      </c>
      <c r="F81" s="235"/>
      <c r="G81" s="131">
        <f>SUM(K20,K26,K32)</f>
        <v>0</v>
      </c>
      <c r="H81" s="134" t="e">
        <f>G81/$G$84</f>
        <v>#DIV/0!</v>
      </c>
      <c r="J81" s="228"/>
      <c r="K81" s="229"/>
      <c r="L81" s="230"/>
    </row>
    <row r="82" spans="2:12" ht="12" thickBot="1" x14ac:dyDescent="0.25">
      <c r="B82" s="183" t="s">
        <v>84</v>
      </c>
      <c r="C82" s="133">
        <f>SUM(C79:C81)</f>
        <v>0</v>
      </c>
      <c r="D82" s="49" t="str">
        <f>IF(C82=K18+K24+K30,"MATCH","ERROR")</f>
        <v>MATCH</v>
      </c>
      <c r="E82" s="236" t="s">
        <v>60</v>
      </c>
      <c r="F82" s="237"/>
      <c r="G82" s="131">
        <f>SUM(K21,K27,K33)</f>
        <v>0</v>
      </c>
      <c r="H82" s="134" t="e">
        <f>G82/$G$84</f>
        <v>#DIV/0!</v>
      </c>
      <c r="J82" s="176" t="s">
        <v>105</v>
      </c>
      <c r="K82" s="176"/>
      <c r="L82" s="176"/>
    </row>
    <row r="83" spans="2:12" ht="11.25" x14ac:dyDescent="0.2">
      <c r="E83" s="236" t="s">
        <v>61</v>
      </c>
      <c r="F83" s="237"/>
      <c r="G83" s="131">
        <f>SUM(K22,K28,K34)</f>
        <v>0</v>
      </c>
      <c r="H83" s="134" t="e">
        <f>G83/$G$84</f>
        <v>#DIV/0!</v>
      </c>
      <c r="J83" s="225"/>
      <c r="K83" s="226"/>
      <c r="L83" s="227"/>
    </row>
    <row r="84" spans="2:12" ht="23.25" customHeight="1" thickBot="1" x14ac:dyDescent="0.25">
      <c r="E84" s="238" t="s">
        <v>62</v>
      </c>
      <c r="F84" s="239"/>
      <c r="G84" s="135">
        <f>SUM(G79:G83)</f>
        <v>0</v>
      </c>
      <c r="H84" s="136" t="e">
        <f>G84/G84</f>
        <v>#DIV/0!</v>
      </c>
      <c r="J84" s="231"/>
      <c r="K84" s="232"/>
      <c r="L84" s="233"/>
    </row>
    <row r="85" spans="2:12" ht="11.25" x14ac:dyDescent="0.2">
      <c r="G85" s="20" t="str">
        <f>IF(G84=H74,"MATCH","ERROR")</f>
        <v>MATCH</v>
      </c>
      <c r="J85" s="228"/>
      <c r="K85" s="229"/>
      <c r="L85" s="230"/>
    </row>
    <row r="86" spans="2:12" ht="11.25" x14ac:dyDescent="0.2"/>
    <row r="87" spans="2:12" ht="11.25" hidden="1" x14ac:dyDescent="0.2"/>
    <row r="88" spans="2:12" ht="11.25" hidden="1" x14ac:dyDescent="0.2"/>
    <row r="89" spans="2:12" ht="11.25" hidden="1" x14ac:dyDescent="0.2"/>
    <row r="90" spans="2:12" ht="11.25" hidden="1" x14ac:dyDescent="0.2"/>
    <row r="91" spans="2:12" ht="11.25" hidden="1" x14ac:dyDescent="0.2"/>
    <row r="92" spans="2:12" ht="11.25" hidden="1" x14ac:dyDescent="0.2"/>
    <row r="93" spans="2:12" ht="11.25" hidden="1" x14ac:dyDescent="0.2"/>
    <row r="94" spans="2:12" ht="11.25" hidden="1" x14ac:dyDescent="0.2"/>
    <row r="95" spans="2:12" ht="11.25" hidden="1" x14ac:dyDescent="0.2"/>
    <row r="96" spans="2:12" ht="11.25" hidden="1" x14ac:dyDescent="0.2"/>
    <row r="97" ht="11.25" hidden="1" x14ac:dyDescent="0.2"/>
    <row r="98" ht="11.25" hidden="1" x14ac:dyDescent="0.2"/>
    <row r="99" ht="11.25" hidden="1" x14ac:dyDescent="0.2"/>
    <row r="100" ht="11.25" hidden="1" x14ac:dyDescent="0.2"/>
    <row r="101" ht="11.25" hidden="1" x14ac:dyDescent="0.2"/>
    <row r="102" ht="11.25" hidden="1" x14ac:dyDescent="0.2"/>
    <row r="103" ht="11.25" hidden="1" x14ac:dyDescent="0.2"/>
    <row r="104" ht="11.25" hidden="1" x14ac:dyDescent="0.2"/>
    <row r="105" ht="11.25" hidden="1" x14ac:dyDescent="0.2"/>
    <row r="106" ht="11.25" hidden="1" x14ac:dyDescent="0.2"/>
    <row r="107" ht="11.25" hidden="1" x14ac:dyDescent="0.2"/>
    <row r="108" ht="11.25" hidden="1" x14ac:dyDescent="0.2"/>
    <row r="109" ht="11.25" hidden="1" x14ac:dyDescent="0.2"/>
    <row r="110" ht="11.25" hidden="1" x14ac:dyDescent="0.2"/>
    <row r="111" ht="11.25" hidden="1" x14ac:dyDescent="0.2"/>
    <row r="112" ht="11.25" hidden="1" x14ac:dyDescent="0.2"/>
    <row r="113" ht="11.25" hidden="1" x14ac:dyDescent="0.2"/>
    <row r="114" ht="11.25" hidden="1" x14ac:dyDescent="0.2"/>
    <row r="115" ht="11.25" hidden="1" x14ac:dyDescent="0.2"/>
    <row r="116" ht="11.25" hidden="1" x14ac:dyDescent="0.2"/>
    <row r="117" ht="11.25" hidden="1" x14ac:dyDescent="0.2"/>
    <row r="118" ht="11.25" hidden="1" x14ac:dyDescent="0.2"/>
    <row r="119" ht="11.25" hidden="1" x14ac:dyDescent="0.2"/>
    <row r="120" ht="11.25" hidden="1" x14ac:dyDescent="0.2"/>
    <row r="121" ht="11.25" hidden="1" x14ac:dyDescent="0.2"/>
    <row r="122" ht="11.25" hidden="1" x14ac:dyDescent="0.2"/>
    <row r="123" ht="11.25" hidden="1" x14ac:dyDescent="0.2"/>
    <row r="124" ht="11.25" hidden="1" x14ac:dyDescent="0.2"/>
    <row r="125" ht="11.25" hidden="1" x14ac:dyDescent="0.2"/>
    <row r="126" ht="11.25" hidden="1" x14ac:dyDescent="0.2"/>
    <row r="127" ht="11.25" hidden="1" x14ac:dyDescent="0.2"/>
    <row r="128" ht="11.25" hidden="1" x14ac:dyDescent="0.2"/>
    <row r="129" ht="11.25" hidden="1" x14ac:dyDescent="0.2"/>
    <row r="130" ht="11.25" hidden="1" x14ac:dyDescent="0.2"/>
    <row r="131" ht="11.25" hidden="1" x14ac:dyDescent="0.2"/>
    <row r="132" ht="11.25" hidden="1" x14ac:dyDescent="0.2"/>
    <row r="133" ht="11.25" hidden="1" x14ac:dyDescent="0.2"/>
    <row r="134" ht="11.25" hidden="1" x14ac:dyDescent="0.2"/>
    <row r="135" ht="11.25" hidden="1" x14ac:dyDescent="0.2"/>
    <row r="136" ht="11.25" hidden="1" x14ac:dyDescent="0.2"/>
    <row r="137" ht="11.25" hidden="1" x14ac:dyDescent="0.2"/>
    <row r="138" ht="11.25" hidden="1" x14ac:dyDescent="0.2"/>
    <row r="139" ht="11.25" hidden="1" x14ac:dyDescent="0.2"/>
    <row r="140" ht="11.25" hidden="1" x14ac:dyDescent="0.2"/>
    <row r="141" ht="11.25" hidden="1" x14ac:dyDescent="0.2"/>
    <row r="142" ht="11.25" hidden="1" x14ac:dyDescent="0.2"/>
    <row r="143" ht="11.25" hidden="1" x14ac:dyDescent="0.2"/>
    <row r="144" ht="11.25" hidden="1" x14ac:dyDescent="0.2"/>
    <row r="145" ht="11.25" hidden="1" x14ac:dyDescent="0.2"/>
    <row r="146" ht="11.25" hidden="1" x14ac:dyDescent="0.2"/>
    <row r="147" ht="11.25" hidden="1" x14ac:dyDescent="0.2"/>
    <row r="148" ht="11.25" hidden="1" x14ac:dyDescent="0.2"/>
    <row r="149" ht="11.25" hidden="1" x14ac:dyDescent="0.2"/>
    <row r="150" ht="11.25" hidden="1" x14ac:dyDescent="0.2"/>
    <row r="151" ht="11.25" hidden="1" customHeight="1" x14ac:dyDescent="0.2"/>
    <row r="152" ht="11.25" hidden="1" customHeight="1" x14ac:dyDescent="0.2"/>
  </sheetData>
  <sheetProtection algorithmName="SHA-512" hashValue="rfevosD2sAWom0Ud9dHL0tDHRYQ190OcUj9kLwMsx6id/P0csBB3eLSmZcAsDxCRXgvnPFfc7OvnE1YZUR6QZA==" saltValue="wwgo5NCN1YJvK58xSrH09w==" spinCount="100000" sheet="1" objects="1" scenarios="1"/>
  <mergeCells count="35">
    <mergeCell ref="B43:C44"/>
    <mergeCell ref="B45:C46"/>
    <mergeCell ref="C47:D47"/>
    <mergeCell ref="J80:L81"/>
    <mergeCell ref="J83:L85"/>
    <mergeCell ref="J73:L74"/>
    <mergeCell ref="J76:L78"/>
    <mergeCell ref="E80:F80"/>
    <mergeCell ref="E81:F81"/>
    <mergeCell ref="E82:F82"/>
    <mergeCell ref="E83:F83"/>
    <mergeCell ref="E84:F84"/>
    <mergeCell ref="E79:F79"/>
    <mergeCell ref="E78:F78"/>
    <mergeCell ref="C23:D23"/>
    <mergeCell ref="B25:C26"/>
    <mergeCell ref="B27:C28"/>
    <mergeCell ref="C29:D29"/>
    <mergeCell ref="B31:C32"/>
    <mergeCell ref="B33:C34"/>
    <mergeCell ref="C35:D35"/>
    <mergeCell ref="B37:C38"/>
    <mergeCell ref="B39:C40"/>
    <mergeCell ref="C41:D41"/>
    <mergeCell ref="B13:L13"/>
    <mergeCell ref="B14:L14"/>
    <mergeCell ref="B15:L15"/>
    <mergeCell ref="B19:C20"/>
    <mergeCell ref="B21:C22"/>
    <mergeCell ref="B53:C53"/>
    <mergeCell ref="B52:C52"/>
    <mergeCell ref="B57:C57"/>
    <mergeCell ref="B54:D54"/>
    <mergeCell ref="B58:D58"/>
    <mergeCell ref="B56:C56"/>
  </mergeCells>
  <pageMargins left="0.40625" right="0.22916666666666666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7"/>
  <sheetViews>
    <sheetView zoomScaleNormal="100" workbookViewId="0">
      <pane ySplit="16" topLeftCell="A17" activePane="bottomLeft" state="frozen"/>
      <selection pane="bottomLeft" activeCell="E31" sqref="E31"/>
    </sheetView>
  </sheetViews>
  <sheetFormatPr defaultColWidth="0" defaultRowHeight="11.25" zeroHeight="1" x14ac:dyDescent="0.2"/>
  <cols>
    <col min="1" max="1" width="1.140625" style="60" customWidth="1"/>
    <col min="2" max="12" width="11.42578125" style="1" customWidth="1"/>
    <col min="13" max="13" width="6.42578125" style="13" hidden="1" customWidth="1"/>
    <col min="14" max="14" width="1.5703125" style="60" customWidth="1"/>
    <col min="15" max="16384" width="9.140625" style="1" hidden="1"/>
  </cols>
  <sheetData>
    <row r="1" spans="1:14" ht="4.5" customHeight="1" x14ac:dyDescent="0.2"/>
    <row r="2" spans="1:14" x14ac:dyDescent="0.2">
      <c r="B2" s="91" t="s">
        <v>47</v>
      </c>
      <c r="C2" s="37">
        <f>'Full Proposal Budget Sheet'!C2</f>
        <v>0</v>
      </c>
      <c r="D2" s="92"/>
      <c r="E2" s="92" t="s">
        <v>50</v>
      </c>
      <c r="F2" s="92"/>
      <c r="G2" s="37">
        <f>'Full Proposal Budget Sheet'!G2</f>
        <v>0</v>
      </c>
      <c r="H2" s="92"/>
      <c r="I2" s="100" t="s">
        <v>51</v>
      </c>
      <c r="J2" s="83"/>
      <c r="K2" s="83"/>
      <c r="L2" s="108">
        <f>SUM(L7:L9)</f>
        <v>0</v>
      </c>
    </row>
    <row r="3" spans="1:14" x14ac:dyDescent="0.2">
      <c r="B3" s="95" t="s">
        <v>86</v>
      </c>
      <c r="C3" s="37">
        <f>'Full Proposal Budget Sheet'!C3</f>
        <v>0</v>
      </c>
      <c r="D3" s="70"/>
      <c r="E3" s="70" t="s">
        <v>49</v>
      </c>
      <c r="F3" s="70"/>
      <c r="G3" s="37">
        <f>'Full Proposal Budget Sheet'!G3</f>
        <v>0</v>
      </c>
      <c r="H3" s="70"/>
      <c r="I3" s="101" t="s">
        <v>52</v>
      </c>
      <c r="J3" s="102"/>
      <c r="K3" s="102"/>
      <c r="L3" s="107">
        <f>SUM(L2,'In-Kind Reporting Sheet'!M7:M9)</f>
        <v>0</v>
      </c>
    </row>
    <row r="4" spans="1:14" x14ac:dyDescent="0.2">
      <c r="B4" s="96"/>
      <c r="C4" s="105"/>
      <c r="D4" s="98"/>
      <c r="E4" s="98"/>
      <c r="F4" s="98"/>
      <c r="G4" s="105"/>
      <c r="H4" s="98"/>
      <c r="I4" s="98"/>
      <c r="J4" s="98"/>
      <c r="K4" s="105"/>
      <c r="L4" s="106"/>
    </row>
    <row r="5" spans="1:14" s="16" customForma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7"/>
      <c r="N5" s="20"/>
    </row>
    <row r="6" spans="1:14" s="16" customFormat="1" x14ac:dyDescent="0.2">
      <c r="A6" s="20"/>
      <c r="B6" s="20"/>
      <c r="C6" s="20"/>
      <c r="D6" s="20"/>
      <c r="E6" s="20"/>
      <c r="F6" s="89" t="s">
        <v>3</v>
      </c>
      <c r="G6" s="89" t="s">
        <v>4</v>
      </c>
      <c r="H6" s="89" t="s">
        <v>5</v>
      </c>
      <c r="I6" s="89" t="s">
        <v>6</v>
      </c>
      <c r="J6" s="89" t="s">
        <v>7</v>
      </c>
      <c r="K6" s="89" t="s">
        <v>8</v>
      </c>
      <c r="L6" s="89" t="s">
        <v>9</v>
      </c>
      <c r="M6" s="17"/>
      <c r="N6" s="20"/>
    </row>
    <row r="7" spans="1:14" s="16" customFormat="1" ht="11.25" customHeight="1" x14ac:dyDescent="0.2">
      <c r="A7" s="20"/>
      <c r="B7" s="109" t="s">
        <v>39</v>
      </c>
      <c r="C7" s="110"/>
      <c r="D7" s="110"/>
      <c r="E7" s="111"/>
      <c r="F7" s="112">
        <f>SUM(F18,F29,F42,F55,F68,F81)</f>
        <v>0</v>
      </c>
      <c r="G7" s="112">
        <f t="shared" ref="G7:L7" si="0">SUM(G18,G29,G42,G55,G68,G81)</f>
        <v>0</v>
      </c>
      <c r="H7" s="112">
        <f t="shared" si="0"/>
        <v>0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113">
        <f t="shared" si="0"/>
        <v>0</v>
      </c>
      <c r="M7" s="18" t="b">
        <f>L7=SUM(L18,L29,L41,L51,L61)</f>
        <v>1</v>
      </c>
      <c r="N7" s="20"/>
    </row>
    <row r="8" spans="1:14" s="16" customFormat="1" ht="10.9" customHeight="1" x14ac:dyDescent="0.2">
      <c r="A8" s="20"/>
      <c r="B8" s="100" t="s">
        <v>44</v>
      </c>
      <c r="C8" s="83"/>
      <c r="D8" s="83"/>
      <c r="E8" s="84"/>
      <c r="F8" s="82">
        <f>SUM(F21,F33,F46,F59,F72,F85)</f>
        <v>0</v>
      </c>
      <c r="G8" s="82">
        <f t="shared" ref="G8:L8" si="1">SUM(G21,G33,G46,G59,G72,G85)</f>
        <v>0</v>
      </c>
      <c r="H8" s="82">
        <f t="shared" si="1"/>
        <v>0</v>
      </c>
      <c r="I8" s="82">
        <f t="shared" si="1"/>
        <v>0</v>
      </c>
      <c r="J8" s="82">
        <f t="shared" si="1"/>
        <v>0</v>
      </c>
      <c r="K8" s="82">
        <f t="shared" si="1"/>
        <v>0</v>
      </c>
      <c r="L8" s="116">
        <f t="shared" si="1"/>
        <v>0</v>
      </c>
      <c r="M8" s="18" t="b">
        <f>L8=SUM(L21,L33,L44,L54,L64)</f>
        <v>1</v>
      </c>
      <c r="N8" s="20"/>
    </row>
    <row r="9" spans="1:14" s="16" customFormat="1" ht="10.9" customHeight="1" x14ac:dyDescent="0.2">
      <c r="A9" s="20"/>
      <c r="B9" s="101" t="s">
        <v>45</v>
      </c>
      <c r="C9" s="102"/>
      <c r="D9" s="102"/>
      <c r="E9" s="114"/>
      <c r="F9" s="88">
        <f>SUM(F24,F37,F50,F63,F76,F89)</f>
        <v>0</v>
      </c>
      <c r="G9" s="88">
        <f t="shared" ref="G9:L9" si="2">SUM(G24,G33,G50,G59,G76,G89)</f>
        <v>0</v>
      </c>
      <c r="H9" s="88">
        <f t="shared" si="2"/>
        <v>0</v>
      </c>
      <c r="I9" s="88">
        <f t="shared" si="2"/>
        <v>0</v>
      </c>
      <c r="J9" s="88">
        <f t="shared" si="2"/>
        <v>0</v>
      </c>
      <c r="K9" s="88">
        <f t="shared" si="2"/>
        <v>0</v>
      </c>
      <c r="L9" s="115">
        <f t="shared" si="2"/>
        <v>0</v>
      </c>
      <c r="M9" s="18" t="b">
        <f>L9=SUM(L24,L37,L47,L57,L67)</f>
        <v>1</v>
      </c>
      <c r="N9" s="20"/>
    </row>
    <row r="10" spans="1:14" s="16" customFormat="1" x14ac:dyDescent="0.2">
      <c r="A10" s="20"/>
      <c r="B10" s="19"/>
      <c r="C10" s="19"/>
      <c r="D10" s="19"/>
      <c r="E10" s="19"/>
      <c r="F10" s="7"/>
      <c r="G10" s="7"/>
      <c r="H10" s="7"/>
      <c r="I10" s="7"/>
      <c r="J10" s="7"/>
      <c r="K10" s="7"/>
      <c r="L10" s="7"/>
      <c r="M10" s="17"/>
      <c r="N10" s="20"/>
    </row>
    <row r="11" spans="1:14" s="16" customFormat="1" x14ac:dyDescent="0.2">
      <c r="A11" s="20"/>
      <c r="B11" s="246" t="s">
        <v>99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17"/>
      <c r="N11" s="20"/>
    </row>
    <row r="12" spans="1:14" s="16" customFormat="1" x14ac:dyDescent="0.2">
      <c r="A12" s="20"/>
      <c r="B12" s="247" t="s">
        <v>46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17"/>
      <c r="N12" s="20"/>
    </row>
    <row r="13" spans="1:14" s="16" customFormat="1" x14ac:dyDescent="0.2">
      <c r="A13" s="20"/>
      <c r="B13" s="248" t="s">
        <v>41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17"/>
      <c r="N13" s="20"/>
    </row>
    <row r="14" spans="1:14" s="16" customFormat="1" x14ac:dyDescent="0.2">
      <c r="A14" s="20"/>
      <c r="B14" s="216" t="s">
        <v>42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17"/>
      <c r="N14" s="20"/>
    </row>
    <row r="15" spans="1:14" s="16" customFormat="1" ht="12" thickBo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7"/>
      <c r="N15" s="20"/>
    </row>
    <row r="16" spans="1:14" s="16" customFormat="1" ht="12" thickBot="1" x14ac:dyDescent="0.25">
      <c r="A16" s="20"/>
      <c r="B16" s="71" t="s">
        <v>0</v>
      </c>
      <c r="C16" s="39"/>
      <c r="D16" s="21" t="s">
        <v>1</v>
      </c>
      <c r="E16" s="68" t="s">
        <v>2</v>
      </c>
      <c r="F16" s="21" t="s">
        <v>3</v>
      </c>
      <c r="G16" s="21" t="s">
        <v>4</v>
      </c>
      <c r="H16" s="21" t="s">
        <v>5</v>
      </c>
      <c r="I16" s="21" t="s">
        <v>6</v>
      </c>
      <c r="J16" s="21" t="s">
        <v>7</v>
      </c>
      <c r="K16" s="21" t="s">
        <v>8</v>
      </c>
      <c r="L16" s="72" t="s">
        <v>9</v>
      </c>
      <c r="M16" s="22"/>
      <c r="N16" s="20"/>
    </row>
    <row r="17" spans="2:13" ht="10.9" customHeight="1" thickTop="1" x14ac:dyDescent="0.2">
      <c r="B17" s="73" t="s">
        <v>24</v>
      </c>
      <c r="C17" s="58">
        <v>1</v>
      </c>
      <c r="D17" s="249" t="s">
        <v>22</v>
      </c>
      <c r="E17" s="23" t="s">
        <v>10</v>
      </c>
      <c r="F17" s="177">
        <f>'Full Proposal Budget Sheet'!E54</f>
        <v>0</v>
      </c>
      <c r="G17" s="177">
        <f>'Full Proposal Budget Sheet'!F54</f>
        <v>0</v>
      </c>
      <c r="H17" s="177">
        <f>'Full Proposal Budget Sheet'!G54</f>
        <v>0</v>
      </c>
      <c r="I17" s="177">
        <f>'Full Proposal Budget Sheet'!H54</f>
        <v>0</v>
      </c>
      <c r="J17" s="177">
        <f>'Full Proposal Budget Sheet'!I54</f>
        <v>0</v>
      </c>
      <c r="K17" s="177">
        <f>'Full Proposal Budget Sheet'!J54</f>
        <v>0</v>
      </c>
      <c r="L17" s="77">
        <f>SUM(F17:K17)</f>
        <v>0</v>
      </c>
      <c r="M17" s="15"/>
    </row>
    <row r="18" spans="2:13" x14ac:dyDescent="0.2">
      <c r="B18" s="69"/>
      <c r="C18" s="70"/>
      <c r="D18" s="250"/>
      <c r="E18" s="24" t="s">
        <v>11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80">
        <f t="shared" ref="L18:L25" si="3">SUM(F18:K18)</f>
        <v>0</v>
      </c>
      <c r="M18" s="15"/>
    </row>
    <row r="19" spans="2:13" ht="12" thickBot="1" x14ac:dyDescent="0.25">
      <c r="B19" s="74" t="s">
        <v>23</v>
      </c>
      <c r="C19" s="57" t="s">
        <v>36</v>
      </c>
      <c r="D19" s="251"/>
      <c r="E19" s="26" t="s">
        <v>12</v>
      </c>
      <c r="F19" s="27">
        <f>F17-F18</f>
        <v>0</v>
      </c>
      <c r="G19" s="27">
        <f t="shared" ref="G19:K19" si="4">G17-G18</f>
        <v>0</v>
      </c>
      <c r="H19" s="27">
        <f t="shared" si="4"/>
        <v>0</v>
      </c>
      <c r="I19" s="27">
        <f t="shared" si="4"/>
        <v>0</v>
      </c>
      <c r="J19" s="27">
        <f t="shared" si="4"/>
        <v>0</v>
      </c>
      <c r="K19" s="27">
        <f t="shared" si="4"/>
        <v>0</v>
      </c>
      <c r="L19" s="79">
        <f>SUM(F19:K19)</f>
        <v>0</v>
      </c>
      <c r="M19" s="15" t="b">
        <f>L19=L17-L18</f>
        <v>1</v>
      </c>
    </row>
    <row r="20" spans="2:13" ht="12" thickTop="1" x14ac:dyDescent="0.2">
      <c r="B20" s="74" t="s">
        <v>25</v>
      </c>
      <c r="C20" s="5">
        <f>G2</f>
        <v>0</v>
      </c>
      <c r="D20" s="242" t="s">
        <v>19</v>
      </c>
      <c r="E20" s="28" t="s">
        <v>10</v>
      </c>
      <c r="F20" s="177">
        <f>'Full Proposal Budget Sheet'!E19</f>
        <v>0</v>
      </c>
      <c r="G20" s="177">
        <f>'Full Proposal Budget Sheet'!F19</f>
        <v>0</v>
      </c>
      <c r="H20" s="177">
        <f>'Full Proposal Budget Sheet'!G19</f>
        <v>0</v>
      </c>
      <c r="I20" s="177">
        <f>'Full Proposal Budget Sheet'!H19</f>
        <v>0</v>
      </c>
      <c r="J20" s="177">
        <f>'Full Proposal Budget Sheet'!I19</f>
        <v>0</v>
      </c>
      <c r="K20" s="177">
        <f>'Full Proposal Budget Sheet'!J19</f>
        <v>0</v>
      </c>
      <c r="L20" s="77">
        <f t="shared" si="3"/>
        <v>0</v>
      </c>
      <c r="M20" s="15"/>
    </row>
    <row r="21" spans="2:13" x14ac:dyDescent="0.2">
      <c r="B21" s="69"/>
      <c r="C21" s="70"/>
      <c r="D21" s="243"/>
      <c r="E21" s="29" t="s">
        <v>11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0">
        <f t="shared" si="3"/>
        <v>0</v>
      </c>
      <c r="M21" s="15"/>
    </row>
    <row r="22" spans="2:13" ht="12" thickBot="1" x14ac:dyDescent="0.25">
      <c r="B22" s="74" t="s">
        <v>26</v>
      </c>
      <c r="C22" s="5"/>
      <c r="D22" s="244"/>
      <c r="E22" s="26" t="s">
        <v>12</v>
      </c>
      <c r="F22" s="27">
        <f>F20-F21</f>
        <v>0</v>
      </c>
      <c r="G22" s="27">
        <f t="shared" ref="G22" si="5">G20-G21</f>
        <v>0</v>
      </c>
      <c r="H22" s="27">
        <f t="shared" ref="H22" si="6">H20-H21</f>
        <v>0</v>
      </c>
      <c r="I22" s="27">
        <f t="shared" ref="I22" si="7">I20-I21</f>
        <v>0</v>
      </c>
      <c r="J22" s="27">
        <f t="shared" ref="J22" si="8">J20-J21</f>
        <v>0</v>
      </c>
      <c r="K22" s="27">
        <f t="shared" ref="K22" si="9">K20-K21</f>
        <v>0</v>
      </c>
      <c r="L22" s="79">
        <f t="shared" si="3"/>
        <v>0</v>
      </c>
      <c r="M22" s="15"/>
    </row>
    <row r="23" spans="2:13" ht="12" thickTop="1" x14ac:dyDescent="0.2">
      <c r="B23" s="85"/>
      <c r="C23" s="63"/>
      <c r="D23" s="243" t="s">
        <v>20</v>
      </c>
      <c r="E23" s="30" t="s">
        <v>10</v>
      </c>
      <c r="F23" s="178">
        <f>'Full Proposal Budget Sheet'!E21</f>
        <v>0</v>
      </c>
      <c r="G23" s="178">
        <f>'Full Proposal Budget Sheet'!F21</f>
        <v>0</v>
      </c>
      <c r="H23" s="178">
        <f>'Full Proposal Budget Sheet'!G21</f>
        <v>0</v>
      </c>
      <c r="I23" s="178">
        <f>'Full Proposal Budget Sheet'!H21</f>
        <v>0</v>
      </c>
      <c r="J23" s="178">
        <f>'Full Proposal Budget Sheet'!I21</f>
        <v>0</v>
      </c>
      <c r="K23" s="178">
        <f>'Full Proposal Budget Sheet'!J21</f>
        <v>0</v>
      </c>
      <c r="L23" s="80">
        <f t="shared" si="3"/>
        <v>0</v>
      </c>
      <c r="M23" s="15"/>
    </row>
    <row r="24" spans="2:13" x14ac:dyDescent="0.2">
      <c r="B24" s="74"/>
      <c r="C24" s="25"/>
      <c r="D24" s="243"/>
      <c r="E24" s="29" t="s">
        <v>11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80">
        <f t="shared" si="3"/>
        <v>0</v>
      </c>
      <c r="M24" s="15"/>
    </row>
    <row r="25" spans="2:13" ht="12" thickBot="1" x14ac:dyDescent="0.25">
      <c r="B25" s="86"/>
      <c r="C25" s="31"/>
      <c r="D25" s="252"/>
      <c r="E25" s="24" t="s">
        <v>12</v>
      </c>
      <c r="F25" s="32">
        <f>F23-F24</f>
        <v>0</v>
      </c>
      <c r="G25" s="32">
        <f t="shared" ref="G25" si="10">G23-G24</f>
        <v>0</v>
      </c>
      <c r="H25" s="32">
        <f t="shared" ref="H25" si="11">H23-H24</f>
        <v>0</v>
      </c>
      <c r="I25" s="32">
        <f t="shared" ref="I25" si="12">I23-I24</f>
        <v>0</v>
      </c>
      <c r="J25" s="32">
        <f t="shared" ref="J25" si="13">J23-J24</f>
        <v>0</v>
      </c>
      <c r="K25" s="32">
        <f t="shared" ref="K25" si="14">K23-K24</f>
        <v>0</v>
      </c>
      <c r="L25" s="80">
        <f t="shared" si="3"/>
        <v>0</v>
      </c>
      <c r="M25" s="15"/>
    </row>
    <row r="26" spans="2:13" ht="10.9" customHeight="1" thickBot="1" x14ac:dyDescent="0.25">
      <c r="B26" s="40" t="s">
        <v>15</v>
      </c>
      <c r="C26" s="43"/>
      <c r="D26" s="43"/>
      <c r="E26" s="46"/>
      <c r="F26" s="11">
        <f t="shared" ref="F26:L26" si="15">SUM(F18,F21,F24)</f>
        <v>0</v>
      </c>
      <c r="G26" s="11">
        <f t="shared" si="15"/>
        <v>0</v>
      </c>
      <c r="H26" s="11">
        <f t="shared" si="15"/>
        <v>0</v>
      </c>
      <c r="I26" s="11">
        <f t="shared" si="15"/>
        <v>0</v>
      </c>
      <c r="J26" s="12">
        <f t="shared" si="15"/>
        <v>0</v>
      </c>
      <c r="K26" s="11">
        <f t="shared" si="15"/>
        <v>0</v>
      </c>
      <c r="L26" s="12">
        <f t="shared" si="15"/>
        <v>0</v>
      </c>
      <c r="M26" s="14" t="b">
        <f>L26=SUM(L18,L21,L24)</f>
        <v>1</v>
      </c>
    </row>
    <row r="27" spans="2:13" ht="10.9" customHeight="1" thickTop="1" x14ac:dyDescent="0.2">
      <c r="B27" s="73" t="s">
        <v>24</v>
      </c>
      <c r="C27" s="58">
        <f>C17+1</f>
        <v>2</v>
      </c>
      <c r="D27" s="249" t="s">
        <v>22</v>
      </c>
      <c r="E27" s="33" t="s">
        <v>10</v>
      </c>
      <c r="F27" s="179">
        <f>'Full Proposal Budget Sheet'!E58</f>
        <v>0</v>
      </c>
      <c r="G27" s="179">
        <f>'Full Proposal Budget Sheet'!F58</f>
        <v>0</v>
      </c>
      <c r="H27" s="179">
        <f>'Full Proposal Budget Sheet'!G58</f>
        <v>0</v>
      </c>
      <c r="I27" s="179">
        <f>'Full Proposal Budget Sheet'!H58</f>
        <v>0</v>
      </c>
      <c r="J27" s="179">
        <f>'Full Proposal Budget Sheet'!I58</f>
        <v>0</v>
      </c>
      <c r="K27" s="179">
        <f>'Full Proposal Budget Sheet'!J58</f>
        <v>0</v>
      </c>
      <c r="L27" s="80">
        <f>SUM(F28:K28)</f>
        <v>0</v>
      </c>
      <c r="M27" s="15"/>
    </row>
    <row r="28" spans="2:13" ht="10.9" customHeight="1" x14ac:dyDescent="0.2">
      <c r="B28" s="74"/>
      <c r="C28" s="34"/>
      <c r="D28" s="250"/>
      <c r="E28" s="35" t="s">
        <v>40</v>
      </c>
      <c r="F28" s="36">
        <f>F27+F19</f>
        <v>0</v>
      </c>
      <c r="G28" s="36">
        <f t="shared" ref="G28:K28" si="16">G27+G19</f>
        <v>0</v>
      </c>
      <c r="H28" s="36">
        <f t="shared" si="16"/>
        <v>0</v>
      </c>
      <c r="I28" s="36">
        <f t="shared" si="16"/>
        <v>0</v>
      </c>
      <c r="J28" s="36">
        <f t="shared" si="16"/>
        <v>0</v>
      </c>
      <c r="K28" s="36">
        <f t="shared" si="16"/>
        <v>0</v>
      </c>
      <c r="L28" s="80">
        <f>SUM(F29:K29)</f>
        <v>0</v>
      </c>
      <c r="M28" s="15"/>
    </row>
    <row r="29" spans="2:13" ht="11.25" customHeight="1" x14ac:dyDescent="0.2">
      <c r="B29" s="74" t="s">
        <v>23</v>
      </c>
      <c r="C29" s="57" t="s">
        <v>36</v>
      </c>
      <c r="D29" s="250"/>
      <c r="E29" s="24" t="s">
        <v>11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80">
        <f t="shared" ref="L29" si="17">SUM(F29:K29)</f>
        <v>0</v>
      </c>
      <c r="M29" s="15"/>
    </row>
    <row r="30" spans="2:13" ht="12" thickBot="1" x14ac:dyDescent="0.25">
      <c r="B30" s="74" t="s">
        <v>25</v>
      </c>
      <c r="C30" s="37">
        <f>C22+DAY(1)</f>
        <v>1</v>
      </c>
      <c r="D30" s="251"/>
      <c r="E30" s="26" t="s">
        <v>12</v>
      </c>
      <c r="F30" s="27">
        <f>F28-F29</f>
        <v>0</v>
      </c>
      <c r="G30" s="27">
        <f t="shared" ref="G30:K30" si="18">G28-G29</f>
        <v>0</v>
      </c>
      <c r="H30" s="27">
        <f t="shared" si="18"/>
        <v>0</v>
      </c>
      <c r="I30" s="27">
        <f t="shared" si="18"/>
        <v>0</v>
      </c>
      <c r="J30" s="27">
        <f t="shared" si="18"/>
        <v>0</v>
      </c>
      <c r="K30" s="27">
        <f t="shared" si="18"/>
        <v>0</v>
      </c>
      <c r="L30" s="79">
        <f>SUM(F30:K30)</f>
        <v>0</v>
      </c>
      <c r="M30" s="15" t="b">
        <f>L30=L27-L29</f>
        <v>1</v>
      </c>
    </row>
    <row r="31" spans="2:13" ht="11.25" customHeight="1" thickTop="1" x14ac:dyDescent="0.2">
      <c r="B31" s="69"/>
      <c r="C31" s="70"/>
      <c r="D31" s="242" t="s">
        <v>19</v>
      </c>
      <c r="E31" s="140" t="s">
        <v>10</v>
      </c>
      <c r="F31" s="180">
        <f>'Full Proposal Budget Sheet'!E25</f>
        <v>0</v>
      </c>
      <c r="G31" s="180">
        <f>'Full Proposal Budget Sheet'!F25</f>
        <v>0</v>
      </c>
      <c r="H31" s="180">
        <f>'Full Proposal Budget Sheet'!G25</f>
        <v>0</v>
      </c>
      <c r="I31" s="180">
        <f>'Full Proposal Budget Sheet'!H25</f>
        <v>0</v>
      </c>
      <c r="J31" s="180">
        <f>'Full Proposal Budget Sheet'!I25</f>
        <v>0</v>
      </c>
      <c r="K31" s="180">
        <f>'Full Proposal Budget Sheet'!J25</f>
        <v>0</v>
      </c>
      <c r="L31" s="77">
        <f t="shared" ref="L31:L38" si="19">SUM(F31:K31)</f>
        <v>0</v>
      </c>
      <c r="M31" s="15"/>
    </row>
    <row r="32" spans="2:13" ht="11.25" customHeight="1" x14ac:dyDescent="0.2">
      <c r="B32" s="74" t="s">
        <v>26</v>
      </c>
      <c r="C32" s="8"/>
      <c r="D32" s="243"/>
      <c r="E32" s="35" t="s">
        <v>40</v>
      </c>
      <c r="F32" s="36">
        <f>F31+F22</f>
        <v>0</v>
      </c>
      <c r="G32" s="36">
        <f t="shared" ref="G32:K32" si="20">G31+G22</f>
        <v>0</v>
      </c>
      <c r="H32" s="36">
        <f t="shared" si="20"/>
        <v>0</v>
      </c>
      <c r="I32" s="36">
        <f t="shared" si="20"/>
        <v>0</v>
      </c>
      <c r="J32" s="36">
        <f t="shared" si="20"/>
        <v>0</v>
      </c>
      <c r="K32" s="36">
        <f t="shared" si="20"/>
        <v>0</v>
      </c>
      <c r="L32" s="80">
        <f t="shared" si="19"/>
        <v>0</v>
      </c>
      <c r="M32" s="15"/>
    </row>
    <row r="33" spans="2:13" ht="11.25" customHeight="1" x14ac:dyDescent="0.2">
      <c r="B33" s="87"/>
      <c r="C33" s="64"/>
      <c r="D33" s="243"/>
      <c r="E33" s="24" t="s">
        <v>11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80">
        <f t="shared" si="19"/>
        <v>0</v>
      </c>
      <c r="M33" s="15"/>
    </row>
    <row r="34" spans="2:13" ht="12" thickBot="1" x14ac:dyDescent="0.25">
      <c r="B34" s="87"/>
      <c r="C34" s="64"/>
      <c r="D34" s="244"/>
      <c r="E34" s="26" t="s">
        <v>12</v>
      </c>
      <c r="F34" s="27">
        <f>F32-F33</f>
        <v>0</v>
      </c>
      <c r="G34" s="27">
        <f t="shared" ref="G34:K34" si="21">G32-G33</f>
        <v>0</v>
      </c>
      <c r="H34" s="27">
        <f t="shared" si="21"/>
        <v>0</v>
      </c>
      <c r="I34" s="27">
        <f t="shared" si="21"/>
        <v>0</v>
      </c>
      <c r="J34" s="27">
        <f t="shared" si="21"/>
        <v>0</v>
      </c>
      <c r="K34" s="27">
        <f t="shared" si="21"/>
        <v>0</v>
      </c>
      <c r="L34" s="79">
        <f t="shared" si="19"/>
        <v>0</v>
      </c>
      <c r="M34" s="15"/>
    </row>
    <row r="35" spans="2:13" ht="11.25" customHeight="1" thickTop="1" x14ac:dyDescent="0.2">
      <c r="B35" s="87"/>
      <c r="C35" s="62"/>
      <c r="D35" s="242" t="s">
        <v>20</v>
      </c>
      <c r="E35" s="33" t="s">
        <v>10</v>
      </c>
      <c r="F35" s="180">
        <f>'Full Proposal Budget Sheet'!E27</f>
        <v>0</v>
      </c>
      <c r="G35" s="180">
        <f>'Full Proposal Budget Sheet'!F27</f>
        <v>0</v>
      </c>
      <c r="H35" s="180">
        <f>'Full Proposal Budget Sheet'!G27</f>
        <v>0</v>
      </c>
      <c r="I35" s="180">
        <f>'Full Proposal Budget Sheet'!H27</f>
        <v>0</v>
      </c>
      <c r="J35" s="180">
        <f>'Full Proposal Budget Sheet'!I27</f>
        <v>0</v>
      </c>
      <c r="K35" s="180">
        <f>'Full Proposal Budget Sheet'!J27</f>
        <v>0</v>
      </c>
      <c r="L35" s="77">
        <f t="shared" ref="L35:L36" si="22">SUM(F35:K35)</f>
        <v>0</v>
      </c>
      <c r="M35" s="15"/>
    </row>
    <row r="36" spans="2:13" ht="11.25" customHeight="1" x14ac:dyDescent="0.2">
      <c r="B36" s="74"/>
      <c r="C36" s="61"/>
      <c r="D36" s="243"/>
      <c r="E36" s="35" t="s">
        <v>40</v>
      </c>
      <c r="F36" s="36">
        <f>F35+F25</f>
        <v>0</v>
      </c>
      <c r="G36" s="36">
        <f t="shared" ref="G36:K36" si="23">G35+G25</f>
        <v>0</v>
      </c>
      <c r="H36" s="36">
        <f t="shared" si="23"/>
        <v>0</v>
      </c>
      <c r="I36" s="36">
        <f t="shared" si="23"/>
        <v>0</v>
      </c>
      <c r="J36" s="36">
        <f t="shared" si="23"/>
        <v>0</v>
      </c>
      <c r="K36" s="36">
        <f t="shared" si="23"/>
        <v>0</v>
      </c>
      <c r="L36" s="80">
        <f t="shared" si="22"/>
        <v>0</v>
      </c>
      <c r="M36" s="15"/>
    </row>
    <row r="37" spans="2:13" x14ac:dyDescent="0.2">
      <c r="B37" s="74"/>
      <c r="C37" s="34"/>
      <c r="D37" s="243"/>
      <c r="E37" s="24" t="s">
        <v>11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80">
        <f t="shared" ref="L37" si="24">SUM(F37:K37)</f>
        <v>0</v>
      </c>
      <c r="M37" s="15"/>
    </row>
    <row r="38" spans="2:13" ht="12" thickBot="1" x14ac:dyDescent="0.25">
      <c r="B38" s="86"/>
      <c r="C38" s="38"/>
      <c r="D38" s="245"/>
      <c r="E38" s="26" t="s">
        <v>12</v>
      </c>
      <c r="F38" s="32">
        <f>F36-F37</f>
        <v>0</v>
      </c>
      <c r="G38" s="32">
        <f t="shared" ref="G38:K38" si="25">G36-G37</f>
        <v>0</v>
      </c>
      <c r="H38" s="32">
        <f t="shared" si="25"/>
        <v>0</v>
      </c>
      <c r="I38" s="32">
        <f t="shared" si="25"/>
        <v>0</v>
      </c>
      <c r="J38" s="32">
        <f t="shared" si="25"/>
        <v>0</v>
      </c>
      <c r="K38" s="32">
        <f t="shared" si="25"/>
        <v>0</v>
      </c>
      <c r="L38" s="80">
        <f t="shared" si="19"/>
        <v>0</v>
      </c>
      <c r="M38" s="15"/>
    </row>
    <row r="39" spans="2:13" ht="11.25" customHeight="1" thickBot="1" x14ac:dyDescent="0.25">
      <c r="B39" s="41" t="s">
        <v>16</v>
      </c>
      <c r="C39" s="44"/>
      <c r="D39" s="44"/>
      <c r="E39" s="44"/>
      <c r="F39" s="11">
        <f t="shared" ref="F39:L39" si="26">SUM(F29,F33,F37)</f>
        <v>0</v>
      </c>
      <c r="G39" s="11">
        <f t="shared" si="26"/>
        <v>0</v>
      </c>
      <c r="H39" s="11">
        <f t="shared" si="26"/>
        <v>0</v>
      </c>
      <c r="I39" s="11">
        <f t="shared" si="26"/>
        <v>0</v>
      </c>
      <c r="J39" s="12">
        <f t="shared" si="26"/>
        <v>0</v>
      </c>
      <c r="K39" s="11">
        <f t="shared" si="26"/>
        <v>0</v>
      </c>
      <c r="L39" s="12">
        <f t="shared" si="26"/>
        <v>0</v>
      </c>
      <c r="M39" s="14" t="b">
        <f>L39=SUM(L29,L33,L37)</f>
        <v>1</v>
      </c>
    </row>
    <row r="40" spans="2:13" ht="10.9" customHeight="1" thickTop="1" x14ac:dyDescent="0.2">
      <c r="B40" s="73" t="s">
        <v>24</v>
      </c>
      <c r="C40" s="58">
        <f>C27+1</f>
        <v>3</v>
      </c>
      <c r="D40" s="249" t="s">
        <v>22</v>
      </c>
      <c r="E40" s="33" t="s">
        <v>10</v>
      </c>
      <c r="F40" s="179">
        <f>'Full Proposal Budget Sheet'!E62</f>
        <v>0</v>
      </c>
      <c r="G40" s="179">
        <f>'Full Proposal Budget Sheet'!F62</f>
        <v>0</v>
      </c>
      <c r="H40" s="179">
        <f>'Full Proposal Budget Sheet'!G62</f>
        <v>0</v>
      </c>
      <c r="I40" s="179">
        <f>'Full Proposal Budget Sheet'!H62</f>
        <v>0</v>
      </c>
      <c r="J40" s="179">
        <f>'Full Proposal Budget Sheet'!I62</f>
        <v>0</v>
      </c>
      <c r="K40" s="179">
        <f>'Full Proposal Budget Sheet'!J62</f>
        <v>0</v>
      </c>
      <c r="L40" s="80">
        <f>SUM(F41:K41)</f>
        <v>0</v>
      </c>
      <c r="M40" s="15"/>
    </row>
    <row r="41" spans="2:13" ht="10.9" customHeight="1" x14ac:dyDescent="0.2">
      <c r="B41" s="74"/>
      <c r="C41" s="34"/>
      <c r="D41" s="250"/>
      <c r="E41" s="35" t="s">
        <v>40</v>
      </c>
      <c r="F41" s="36">
        <f>F40+F30</f>
        <v>0</v>
      </c>
      <c r="G41" s="36">
        <f t="shared" ref="G41:K41" si="27">G40+G30</f>
        <v>0</v>
      </c>
      <c r="H41" s="36">
        <f t="shared" si="27"/>
        <v>0</v>
      </c>
      <c r="I41" s="36">
        <f t="shared" si="27"/>
        <v>0</v>
      </c>
      <c r="J41" s="36">
        <f t="shared" si="27"/>
        <v>0</v>
      </c>
      <c r="K41" s="36">
        <f t="shared" si="27"/>
        <v>0</v>
      </c>
      <c r="L41" s="80">
        <f>SUM(F42:K42)</f>
        <v>0</v>
      </c>
      <c r="M41" s="15"/>
    </row>
    <row r="42" spans="2:13" ht="11.25" customHeight="1" x14ac:dyDescent="0.2">
      <c r="B42" s="69"/>
      <c r="C42" s="70"/>
      <c r="D42" s="250"/>
      <c r="E42" s="24" t="s">
        <v>11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0">
        <f t="shared" ref="L42" si="28">SUM(F42:K42)</f>
        <v>0</v>
      </c>
      <c r="M42" s="15"/>
    </row>
    <row r="43" spans="2:13" ht="12" thickBot="1" x14ac:dyDescent="0.25">
      <c r="B43" s="74" t="s">
        <v>23</v>
      </c>
      <c r="C43" s="57" t="s">
        <v>36</v>
      </c>
      <c r="D43" s="251"/>
      <c r="E43" s="26" t="s">
        <v>12</v>
      </c>
      <c r="F43" s="27">
        <f>F41-F42</f>
        <v>0</v>
      </c>
      <c r="G43" s="27">
        <f t="shared" ref="G43:K43" si="29">G41-G42</f>
        <v>0</v>
      </c>
      <c r="H43" s="27">
        <f t="shared" si="29"/>
        <v>0</v>
      </c>
      <c r="I43" s="27">
        <f t="shared" si="29"/>
        <v>0</v>
      </c>
      <c r="J43" s="27">
        <f t="shared" si="29"/>
        <v>0</v>
      </c>
      <c r="K43" s="27">
        <f t="shared" si="29"/>
        <v>0</v>
      </c>
      <c r="L43" s="79">
        <f>SUM(F43:K43)</f>
        <v>0</v>
      </c>
      <c r="M43" s="15" t="b">
        <f>L43=L40-L42</f>
        <v>1</v>
      </c>
    </row>
    <row r="44" spans="2:13" ht="11.25" customHeight="1" thickTop="1" x14ac:dyDescent="0.2">
      <c r="B44" s="74" t="s">
        <v>25</v>
      </c>
      <c r="C44" s="37">
        <f>C32+DAY(1)</f>
        <v>1</v>
      </c>
      <c r="D44" s="242" t="s">
        <v>19</v>
      </c>
      <c r="E44" s="33" t="s">
        <v>10</v>
      </c>
      <c r="F44" s="180">
        <f>'Full Proposal Budget Sheet'!E31</f>
        <v>0</v>
      </c>
      <c r="G44" s="180">
        <f>'Full Proposal Budget Sheet'!F31</f>
        <v>0</v>
      </c>
      <c r="H44" s="180">
        <f>'Full Proposal Budget Sheet'!G31</f>
        <v>0</v>
      </c>
      <c r="I44" s="180">
        <f>'Full Proposal Budget Sheet'!H31</f>
        <v>0</v>
      </c>
      <c r="J44" s="180">
        <f>'Full Proposal Budget Sheet'!I31</f>
        <v>0</v>
      </c>
      <c r="K44" s="180">
        <f>'Full Proposal Budget Sheet'!J31</f>
        <v>0</v>
      </c>
      <c r="L44" s="77">
        <f>SUM(F44:K44)</f>
        <v>0</v>
      </c>
      <c r="M44" s="15"/>
    </row>
    <row r="45" spans="2:13" ht="11.25" customHeight="1" x14ac:dyDescent="0.2">
      <c r="B45" s="69"/>
      <c r="C45" s="70"/>
      <c r="D45" s="243"/>
      <c r="E45" s="35" t="s">
        <v>40</v>
      </c>
      <c r="F45" s="36">
        <f>F44+F34</f>
        <v>0</v>
      </c>
      <c r="G45" s="36">
        <f t="shared" ref="G45:K45" si="30">G44+G34</f>
        <v>0</v>
      </c>
      <c r="H45" s="36">
        <f t="shared" si="30"/>
        <v>0</v>
      </c>
      <c r="I45" s="36">
        <f t="shared" si="30"/>
        <v>0</v>
      </c>
      <c r="J45" s="36">
        <f t="shared" si="30"/>
        <v>0</v>
      </c>
      <c r="K45" s="36">
        <f t="shared" si="30"/>
        <v>0</v>
      </c>
      <c r="L45" s="80">
        <f t="shared" ref="L45:L51" si="31">SUM(F45:K45)</f>
        <v>0</v>
      </c>
      <c r="M45" s="15"/>
    </row>
    <row r="46" spans="2:13" ht="11.25" customHeight="1" x14ac:dyDescent="0.2">
      <c r="B46" s="74" t="s">
        <v>26</v>
      </c>
      <c r="C46" s="8"/>
      <c r="D46" s="243"/>
      <c r="E46" s="24" t="s">
        <v>11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80">
        <f t="shared" si="31"/>
        <v>0</v>
      </c>
      <c r="M46" s="15"/>
    </row>
    <row r="47" spans="2:13" ht="12" thickBot="1" x14ac:dyDescent="0.25">
      <c r="B47" s="87"/>
      <c r="C47" s="62"/>
      <c r="D47" s="244"/>
      <c r="E47" s="26" t="s">
        <v>12</v>
      </c>
      <c r="F47" s="27">
        <f>F45-F46</f>
        <v>0</v>
      </c>
      <c r="G47" s="27">
        <f t="shared" ref="G47:K47" si="32">G45-G46</f>
        <v>0</v>
      </c>
      <c r="H47" s="27">
        <f t="shared" si="32"/>
        <v>0</v>
      </c>
      <c r="I47" s="27">
        <f t="shared" si="32"/>
        <v>0</v>
      </c>
      <c r="J47" s="27">
        <f t="shared" si="32"/>
        <v>0</v>
      </c>
      <c r="K47" s="27">
        <f t="shared" si="32"/>
        <v>0</v>
      </c>
      <c r="L47" s="79">
        <f t="shared" si="31"/>
        <v>0</v>
      </c>
      <c r="M47" s="15"/>
    </row>
    <row r="48" spans="2:13" ht="11.25" customHeight="1" thickTop="1" x14ac:dyDescent="0.2">
      <c r="B48" s="87"/>
      <c r="C48" s="62"/>
      <c r="D48" s="242" t="s">
        <v>20</v>
      </c>
      <c r="E48" s="33" t="s">
        <v>10</v>
      </c>
      <c r="F48" s="180">
        <f>'Full Proposal Budget Sheet'!E33</f>
        <v>0</v>
      </c>
      <c r="G48" s="180">
        <f>'Full Proposal Budget Sheet'!F33</f>
        <v>0</v>
      </c>
      <c r="H48" s="180">
        <f>'Full Proposal Budget Sheet'!G33</f>
        <v>0</v>
      </c>
      <c r="I48" s="180">
        <f>'Full Proposal Budget Sheet'!H33</f>
        <v>0</v>
      </c>
      <c r="J48" s="180">
        <f>'Full Proposal Budget Sheet'!I33</f>
        <v>0</v>
      </c>
      <c r="K48" s="180">
        <f>'Full Proposal Budget Sheet'!J33</f>
        <v>0</v>
      </c>
      <c r="L48" s="77">
        <f t="shared" si="31"/>
        <v>0</v>
      </c>
      <c r="M48" s="15"/>
    </row>
    <row r="49" spans="2:13" ht="11.25" customHeight="1" x14ac:dyDescent="0.2">
      <c r="B49" s="74"/>
      <c r="C49" s="61"/>
      <c r="D49" s="243"/>
      <c r="E49" s="35" t="s">
        <v>40</v>
      </c>
      <c r="F49" s="36">
        <f>F48+F38</f>
        <v>0</v>
      </c>
      <c r="G49" s="36">
        <f t="shared" ref="G49:K49" si="33">G48+G38</f>
        <v>0</v>
      </c>
      <c r="H49" s="36">
        <f t="shared" si="33"/>
        <v>0</v>
      </c>
      <c r="I49" s="36">
        <f t="shared" si="33"/>
        <v>0</v>
      </c>
      <c r="J49" s="36">
        <f t="shared" si="33"/>
        <v>0</v>
      </c>
      <c r="K49" s="36">
        <f t="shared" si="33"/>
        <v>0</v>
      </c>
      <c r="L49" s="80">
        <f t="shared" si="31"/>
        <v>0</v>
      </c>
      <c r="M49" s="15"/>
    </row>
    <row r="50" spans="2:13" x14ac:dyDescent="0.2">
      <c r="B50" s="74"/>
      <c r="C50" s="34"/>
      <c r="D50" s="243"/>
      <c r="E50" s="24" t="s">
        <v>11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0">
        <f t="shared" si="31"/>
        <v>0</v>
      </c>
      <c r="M50" s="15"/>
    </row>
    <row r="51" spans="2:13" ht="12" thickBot="1" x14ac:dyDescent="0.25">
      <c r="B51" s="86"/>
      <c r="C51" s="38"/>
      <c r="D51" s="245"/>
      <c r="E51" s="26" t="s">
        <v>12</v>
      </c>
      <c r="F51" s="32">
        <f>F49-F50</f>
        <v>0</v>
      </c>
      <c r="G51" s="32">
        <f t="shared" ref="G51" si="34">G49-G50</f>
        <v>0</v>
      </c>
      <c r="H51" s="32">
        <f t="shared" ref="H51" si="35">H49-H50</f>
        <v>0</v>
      </c>
      <c r="I51" s="32">
        <f t="shared" ref="I51" si="36">I49-I50</f>
        <v>0</v>
      </c>
      <c r="J51" s="32">
        <f t="shared" ref="J51" si="37">J49-J50</f>
        <v>0</v>
      </c>
      <c r="K51" s="32">
        <f t="shared" ref="K51" si="38">K49-K50</f>
        <v>0</v>
      </c>
      <c r="L51" s="80">
        <f t="shared" si="31"/>
        <v>0</v>
      </c>
      <c r="M51" s="15"/>
    </row>
    <row r="52" spans="2:13" ht="11.25" customHeight="1" thickBot="1" x14ac:dyDescent="0.25">
      <c r="B52" s="41" t="s">
        <v>18</v>
      </c>
      <c r="C52" s="45"/>
      <c r="D52" s="45"/>
      <c r="E52" s="45"/>
      <c r="F52" s="11">
        <f>SUM(F42,F46,F50)</f>
        <v>0</v>
      </c>
      <c r="G52" s="11">
        <f t="shared" ref="G52:L52" si="39">SUM(G42,G46,G50)</f>
        <v>0</v>
      </c>
      <c r="H52" s="11">
        <f t="shared" si="39"/>
        <v>0</v>
      </c>
      <c r="I52" s="11">
        <f t="shared" si="39"/>
        <v>0</v>
      </c>
      <c r="J52" s="12">
        <f t="shared" si="39"/>
        <v>0</v>
      </c>
      <c r="K52" s="11">
        <f t="shared" si="39"/>
        <v>0</v>
      </c>
      <c r="L52" s="12">
        <f t="shared" si="39"/>
        <v>0</v>
      </c>
      <c r="M52" s="14" t="b">
        <f>L52=SUM(L42,L46,L50)</f>
        <v>1</v>
      </c>
    </row>
    <row r="53" spans="2:13" ht="10.9" hidden="1" customHeight="1" thickTop="1" x14ac:dyDescent="0.2">
      <c r="B53" s="73" t="s">
        <v>24</v>
      </c>
      <c r="C53" s="58">
        <f>C40+1</f>
        <v>4</v>
      </c>
      <c r="D53" s="249" t="s">
        <v>22</v>
      </c>
      <c r="E53" s="33" t="s">
        <v>10</v>
      </c>
      <c r="F53" s="181">
        <v>0</v>
      </c>
      <c r="G53" s="181">
        <v>0</v>
      </c>
      <c r="H53" s="181">
        <v>0</v>
      </c>
      <c r="I53" s="181">
        <v>0</v>
      </c>
      <c r="J53" s="181">
        <v>0</v>
      </c>
      <c r="K53" s="181">
        <v>0</v>
      </c>
      <c r="L53" s="80">
        <f>SUM(F54:K54)</f>
        <v>0</v>
      </c>
      <c r="M53" s="15"/>
    </row>
    <row r="54" spans="2:13" ht="10.9" hidden="1" customHeight="1" x14ac:dyDescent="0.2">
      <c r="B54" s="74"/>
      <c r="C54" s="34"/>
      <c r="D54" s="250"/>
      <c r="E54" s="35" t="s">
        <v>40</v>
      </c>
      <c r="F54" s="36">
        <f>F53+F43</f>
        <v>0</v>
      </c>
      <c r="G54" s="36">
        <f t="shared" ref="G54:K54" si="40">G53+G43</f>
        <v>0</v>
      </c>
      <c r="H54" s="36">
        <f t="shared" si="40"/>
        <v>0</v>
      </c>
      <c r="I54" s="36">
        <f t="shared" si="40"/>
        <v>0</v>
      </c>
      <c r="J54" s="36">
        <f t="shared" si="40"/>
        <v>0</v>
      </c>
      <c r="K54" s="36">
        <f t="shared" si="40"/>
        <v>0</v>
      </c>
      <c r="L54" s="80">
        <f>SUM(F55:K55)</f>
        <v>0</v>
      </c>
      <c r="M54" s="15"/>
    </row>
    <row r="55" spans="2:13" ht="11.25" hidden="1" customHeight="1" x14ac:dyDescent="0.2">
      <c r="B55" s="69"/>
      <c r="C55" s="70"/>
      <c r="D55" s="250"/>
      <c r="E55" s="24" t="s">
        <v>11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0">
        <f t="shared" ref="L55" si="41">SUM(F55:K55)</f>
        <v>0</v>
      </c>
      <c r="M55" s="15"/>
    </row>
    <row r="56" spans="2:13" ht="12" hidden="1" thickBot="1" x14ac:dyDescent="0.25">
      <c r="B56" s="74" t="s">
        <v>23</v>
      </c>
      <c r="C56" s="57" t="s">
        <v>36</v>
      </c>
      <c r="D56" s="251"/>
      <c r="E56" s="26" t="s">
        <v>12</v>
      </c>
      <c r="F56" s="27">
        <f>F54-F55</f>
        <v>0</v>
      </c>
      <c r="G56" s="27">
        <f t="shared" ref="G56:K56" si="42">G54-G55</f>
        <v>0</v>
      </c>
      <c r="H56" s="27">
        <f t="shared" si="42"/>
        <v>0</v>
      </c>
      <c r="I56" s="27">
        <f t="shared" si="42"/>
        <v>0</v>
      </c>
      <c r="J56" s="27">
        <f t="shared" si="42"/>
        <v>0</v>
      </c>
      <c r="K56" s="27">
        <f t="shared" si="42"/>
        <v>0</v>
      </c>
      <c r="L56" s="79">
        <f>SUM(F56:K56)</f>
        <v>0</v>
      </c>
      <c r="M56" s="15" t="b">
        <f>L56=L53-L55</f>
        <v>1</v>
      </c>
    </row>
    <row r="57" spans="2:13" ht="11.25" hidden="1" customHeight="1" thickTop="1" thickBot="1" x14ac:dyDescent="0.25">
      <c r="B57" s="74" t="s">
        <v>25</v>
      </c>
      <c r="C57" s="37">
        <f>C46+DAY(1)</f>
        <v>1</v>
      </c>
      <c r="D57" s="242" t="s">
        <v>19</v>
      </c>
      <c r="E57" s="33" t="s">
        <v>10</v>
      </c>
      <c r="F57" s="182">
        <v>0</v>
      </c>
      <c r="G57" s="182">
        <v>0</v>
      </c>
      <c r="H57" s="182">
        <v>0</v>
      </c>
      <c r="I57" s="182">
        <v>0</v>
      </c>
      <c r="J57" s="182">
        <v>0</v>
      </c>
      <c r="K57" s="182">
        <v>0</v>
      </c>
      <c r="L57" s="77">
        <f t="shared" ref="L57:L64" si="43">SUM(F57:K57)</f>
        <v>0</v>
      </c>
      <c r="M57" s="15"/>
    </row>
    <row r="58" spans="2:13" ht="11.25" hidden="1" customHeight="1" thickTop="1" x14ac:dyDescent="0.2">
      <c r="B58" s="69"/>
      <c r="C58" s="70"/>
      <c r="D58" s="243"/>
      <c r="E58" s="35" t="s">
        <v>40</v>
      </c>
      <c r="F58" s="36">
        <f>F57+F47</f>
        <v>0</v>
      </c>
      <c r="G58" s="36">
        <f t="shared" ref="G58:K58" si="44">G57+G47</f>
        <v>0</v>
      </c>
      <c r="H58" s="36">
        <f t="shared" si="44"/>
        <v>0</v>
      </c>
      <c r="I58" s="36">
        <f t="shared" si="44"/>
        <v>0</v>
      </c>
      <c r="J58" s="36">
        <f t="shared" si="44"/>
        <v>0</v>
      </c>
      <c r="K58" s="36">
        <f t="shared" si="44"/>
        <v>0</v>
      </c>
      <c r="L58" s="77">
        <f t="shared" si="43"/>
        <v>0</v>
      </c>
      <c r="M58" s="15"/>
    </row>
    <row r="59" spans="2:13" ht="11.25" hidden="1" customHeight="1" x14ac:dyDescent="0.2">
      <c r="B59" s="74" t="s">
        <v>26</v>
      </c>
      <c r="C59" s="8"/>
      <c r="D59" s="243"/>
      <c r="E59" s="24" t="s">
        <v>11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80">
        <f t="shared" si="43"/>
        <v>0</v>
      </c>
      <c r="M59" s="15"/>
    </row>
    <row r="60" spans="2:13" ht="12" hidden="1" thickBot="1" x14ac:dyDescent="0.25">
      <c r="B60" s="87"/>
      <c r="C60" s="62"/>
      <c r="D60" s="244"/>
      <c r="E60" s="26" t="s">
        <v>12</v>
      </c>
      <c r="F60" s="27">
        <f>F58-F59</f>
        <v>0</v>
      </c>
      <c r="G60" s="27">
        <f t="shared" ref="G60:K60" si="45">G58-G59</f>
        <v>0</v>
      </c>
      <c r="H60" s="27">
        <f t="shared" si="45"/>
        <v>0</v>
      </c>
      <c r="I60" s="27">
        <f t="shared" si="45"/>
        <v>0</v>
      </c>
      <c r="J60" s="27">
        <f t="shared" si="45"/>
        <v>0</v>
      </c>
      <c r="K60" s="27">
        <f t="shared" si="45"/>
        <v>0</v>
      </c>
      <c r="L60" s="79">
        <f t="shared" si="43"/>
        <v>0</v>
      </c>
      <c r="M60" s="15"/>
    </row>
    <row r="61" spans="2:13" ht="11.25" hidden="1" customHeight="1" thickTop="1" thickBot="1" x14ac:dyDescent="0.25">
      <c r="B61" s="87"/>
      <c r="C61" s="62"/>
      <c r="D61" s="242" t="s">
        <v>20</v>
      </c>
      <c r="E61" s="33" t="s">
        <v>10</v>
      </c>
      <c r="F61" s="182">
        <v>0</v>
      </c>
      <c r="G61" s="182">
        <v>0</v>
      </c>
      <c r="H61" s="182">
        <v>0</v>
      </c>
      <c r="I61" s="182">
        <v>0</v>
      </c>
      <c r="J61" s="182">
        <v>0</v>
      </c>
      <c r="K61" s="182">
        <v>0</v>
      </c>
      <c r="L61" s="77">
        <f t="shared" si="43"/>
        <v>0</v>
      </c>
      <c r="M61" s="15"/>
    </row>
    <row r="62" spans="2:13" ht="11.25" hidden="1" customHeight="1" thickTop="1" x14ac:dyDescent="0.2">
      <c r="B62" s="74"/>
      <c r="C62" s="53"/>
      <c r="D62" s="243"/>
      <c r="E62" s="35" t="s">
        <v>40</v>
      </c>
      <c r="F62" s="36">
        <f>F61+F51</f>
        <v>0</v>
      </c>
      <c r="G62" s="36">
        <f t="shared" ref="G62:K62" si="46">G61+G51</f>
        <v>0</v>
      </c>
      <c r="H62" s="36">
        <f t="shared" si="46"/>
        <v>0</v>
      </c>
      <c r="I62" s="36">
        <f t="shared" si="46"/>
        <v>0</v>
      </c>
      <c r="J62" s="36">
        <f t="shared" si="46"/>
        <v>0</v>
      </c>
      <c r="K62" s="36">
        <f t="shared" si="46"/>
        <v>0</v>
      </c>
      <c r="L62" s="77">
        <f t="shared" si="43"/>
        <v>0</v>
      </c>
      <c r="M62" s="15"/>
    </row>
    <row r="63" spans="2:13" hidden="1" x14ac:dyDescent="0.2">
      <c r="B63" s="74"/>
      <c r="C63" s="34"/>
      <c r="D63" s="243"/>
      <c r="E63" s="24" t="s">
        <v>11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80">
        <f t="shared" si="43"/>
        <v>0</v>
      </c>
      <c r="M63" s="15"/>
    </row>
    <row r="64" spans="2:13" ht="12" hidden="1" thickBot="1" x14ac:dyDescent="0.25">
      <c r="B64" s="86"/>
      <c r="C64" s="38"/>
      <c r="D64" s="245"/>
      <c r="E64" s="26" t="s">
        <v>12</v>
      </c>
      <c r="F64" s="32">
        <f>F62-F63</f>
        <v>0</v>
      </c>
      <c r="G64" s="32">
        <f t="shared" ref="G64" si="47">G62-G63</f>
        <v>0</v>
      </c>
      <c r="H64" s="32">
        <f t="shared" ref="H64" si="48">H62-H63</f>
        <v>0</v>
      </c>
      <c r="I64" s="32">
        <f t="shared" ref="I64" si="49">I62-I63</f>
        <v>0</v>
      </c>
      <c r="J64" s="32">
        <f t="shared" ref="J64" si="50">J62-J63</f>
        <v>0</v>
      </c>
      <c r="K64" s="32">
        <f t="shared" ref="K64" si="51">K62-K63</f>
        <v>0</v>
      </c>
      <c r="L64" s="80">
        <f t="shared" si="43"/>
        <v>0</v>
      </c>
      <c r="M64" s="15"/>
    </row>
    <row r="65" spans="2:13" ht="11.25" hidden="1" customHeight="1" thickBot="1" x14ac:dyDescent="0.25">
      <c r="B65" s="42" t="s">
        <v>17</v>
      </c>
      <c r="C65" s="44"/>
      <c r="D65" s="44"/>
      <c r="E65" s="44"/>
      <c r="F65" s="11">
        <f t="shared" ref="F65:L65" si="52">SUM(F55,F59,F63)</f>
        <v>0</v>
      </c>
      <c r="G65" s="11">
        <f t="shared" si="52"/>
        <v>0</v>
      </c>
      <c r="H65" s="11">
        <f t="shared" si="52"/>
        <v>0</v>
      </c>
      <c r="I65" s="11">
        <f t="shared" si="52"/>
        <v>0</v>
      </c>
      <c r="J65" s="12">
        <f t="shared" si="52"/>
        <v>0</v>
      </c>
      <c r="K65" s="11">
        <f t="shared" si="52"/>
        <v>0</v>
      </c>
      <c r="L65" s="12">
        <f t="shared" si="52"/>
        <v>0</v>
      </c>
      <c r="M65" s="14" t="b">
        <f>L65=SUM(L55,L59,L63)</f>
        <v>1</v>
      </c>
    </row>
    <row r="66" spans="2:13" ht="10.9" hidden="1" customHeight="1" thickTop="1" x14ac:dyDescent="0.2">
      <c r="B66" s="73" t="s">
        <v>24</v>
      </c>
      <c r="C66" s="58">
        <f>C53+1</f>
        <v>5</v>
      </c>
      <c r="D66" s="249" t="s">
        <v>22</v>
      </c>
      <c r="E66" s="33" t="s">
        <v>10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80">
        <f>SUM(F67:K67)</f>
        <v>0</v>
      </c>
      <c r="M66" s="15"/>
    </row>
    <row r="67" spans="2:13" ht="10.9" hidden="1" customHeight="1" x14ac:dyDescent="0.2">
      <c r="B67" s="74"/>
      <c r="C67" s="34"/>
      <c r="D67" s="250"/>
      <c r="E67" s="35" t="s">
        <v>40</v>
      </c>
      <c r="F67" s="36">
        <f>F66+F56</f>
        <v>0</v>
      </c>
      <c r="G67" s="36">
        <f t="shared" ref="G67:K67" si="53">G66+G56</f>
        <v>0</v>
      </c>
      <c r="H67" s="36">
        <f t="shared" si="53"/>
        <v>0</v>
      </c>
      <c r="I67" s="36">
        <f t="shared" si="53"/>
        <v>0</v>
      </c>
      <c r="J67" s="36">
        <f t="shared" si="53"/>
        <v>0</v>
      </c>
      <c r="K67" s="36">
        <f t="shared" si="53"/>
        <v>0</v>
      </c>
      <c r="L67" s="80">
        <f>SUM(F68:K68)</f>
        <v>0</v>
      </c>
      <c r="M67" s="15"/>
    </row>
    <row r="68" spans="2:13" ht="11.25" hidden="1" customHeight="1" x14ac:dyDescent="0.2">
      <c r="B68" s="69"/>
      <c r="C68" s="70"/>
      <c r="D68" s="250"/>
      <c r="E68" s="24" t="s">
        <v>11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80">
        <f t="shared" ref="L68" si="54">SUM(F68:K68)</f>
        <v>0</v>
      </c>
      <c r="M68" s="15"/>
    </row>
    <row r="69" spans="2:13" ht="12" hidden="1" thickBot="1" x14ac:dyDescent="0.25">
      <c r="B69" s="74" t="s">
        <v>23</v>
      </c>
      <c r="C69" s="57" t="s">
        <v>36</v>
      </c>
      <c r="D69" s="251"/>
      <c r="E69" s="26" t="s">
        <v>12</v>
      </c>
      <c r="F69" s="27">
        <f>F67-F68</f>
        <v>0</v>
      </c>
      <c r="G69" s="27">
        <f t="shared" ref="G69:K69" si="55">G67-G68</f>
        <v>0</v>
      </c>
      <c r="H69" s="27">
        <f t="shared" si="55"/>
        <v>0</v>
      </c>
      <c r="I69" s="27">
        <f t="shared" si="55"/>
        <v>0</v>
      </c>
      <c r="J69" s="27">
        <f t="shared" si="55"/>
        <v>0</v>
      </c>
      <c r="K69" s="27">
        <f t="shared" si="55"/>
        <v>0</v>
      </c>
      <c r="L69" s="79">
        <f>SUM(F69:K69)</f>
        <v>0</v>
      </c>
      <c r="M69" s="15" t="b">
        <f>L69=L66-L68</f>
        <v>1</v>
      </c>
    </row>
    <row r="70" spans="2:13" ht="11.25" hidden="1" customHeight="1" thickTop="1" thickBot="1" x14ac:dyDescent="0.25">
      <c r="B70" s="74" t="s">
        <v>25</v>
      </c>
      <c r="C70" s="37">
        <f>C59+DAY(1)</f>
        <v>1</v>
      </c>
      <c r="D70" s="242" t="s">
        <v>19</v>
      </c>
      <c r="E70" s="33" t="s">
        <v>10</v>
      </c>
      <c r="F70" s="182">
        <v>0</v>
      </c>
      <c r="G70" s="182">
        <v>0</v>
      </c>
      <c r="H70" s="182">
        <v>0</v>
      </c>
      <c r="I70" s="182">
        <v>0</v>
      </c>
      <c r="J70" s="182">
        <v>0</v>
      </c>
      <c r="K70" s="182">
        <v>0</v>
      </c>
      <c r="L70" s="77">
        <f t="shared" ref="L70:L77" si="56">SUM(F70:K70)</f>
        <v>0</v>
      </c>
      <c r="M70" s="15"/>
    </row>
    <row r="71" spans="2:13" ht="11.25" hidden="1" customHeight="1" thickTop="1" x14ac:dyDescent="0.2">
      <c r="B71" s="69"/>
      <c r="C71" s="70"/>
      <c r="D71" s="243"/>
      <c r="E71" s="35" t="s">
        <v>40</v>
      </c>
      <c r="F71" s="36">
        <f>F70+F60</f>
        <v>0</v>
      </c>
      <c r="G71" s="36">
        <f t="shared" ref="G71:K71" si="57">G70+G60</f>
        <v>0</v>
      </c>
      <c r="H71" s="36">
        <f t="shared" si="57"/>
        <v>0</v>
      </c>
      <c r="I71" s="36">
        <f t="shared" si="57"/>
        <v>0</v>
      </c>
      <c r="J71" s="36">
        <f t="shared" si="57"/>
        <v>0</v>
      </c>
      <c r="K71" s="36">
        <f t="shared" si="57"/>
        <v>0</v>
      </c>
      <c r="L71" s="77">
        <f t="shared" si="56"/>
        <v>0</v>
      </c>
      <c r="M71" s="15"/>
    </row>
    <row r="72" spans="2:13" ht="11.25" hidden="1" customHeight="1" x14ac:dyDescent="0.2">
      <c r="B72" s="74" t="s">
        <v>26</v>
      </c>
      <c r="C72" s="8"/>
      <c r="D72" s="243"/>
      <c r="E72" s="24" t="s">
        <v>11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80">
        <f t="shared" si="56"/>
        <v>0</v>
      </c>
      <c r="M72" s="15"/>
    </row>
    <row r="73" spans="2:13" ht="12" hidden="1" thickBot="1" x14ac:dyDescent="0.25">
      <c r="B73" s="87"/>
      <c r="C73" s="62"/>
      <c r="D73" s="244"/>
      <c r="E73" s="26" t="s">
        <v>12</v>
      </c>
      <c r="F73" s="27">
        <f>F71-F72</f>
        <v>0</v>
      </c>
      <c r="G73" s="27">
        <f t="shared" ref="G73:K73" si="58">G71-G72</f>
        <v>0</v>
      </c>
      <c r="H73" s="27">
        <f t="shared" si="58"/>
        <v>0</v>
      </c>
      <c r="I73" s="27">
        <f t="shared" si="58"/>
        <v>0</v>
      </c>
      <c r="J73" s="27">
        <f t="shared" si="58"/>
        <v>0</v>
      </c>
      <c r="K73" s="27">
        <f t="shared" si="58"/>
        <v>0</v>
      </c>
      <c r="L73" s="79">
        <f t="shared" si="56"/>
        <v>0</v>
      </c>
      <c r="M73" s="15"/>
    </row>
    <row r="74" spans="2:13" ht="11.25" hidden="1" customHeight="1" thickTop="1" thickBot="1" x14ac:dyDescent="0.25">
      <c r="B74" s="87"/>
      <c r="C74" s="62"/>
      <c r="D74" s="242" t="s">
        <v>20</v>
      </c>
      <c r="E74" s="33" t="s">
        <v>10</v>
      </c>
      <c r="F74" s="182">
        <v>0</v>
      </c>
      <c r="G74" s="182">
        <v>0</v>
      </c>
      <c r="H74" s="182">
        <v>0</v>
      </c>
      <c r="I74" s="182">
        <v>0</v>
      </c>
      <c r="J74" s="182">
        <v>0</v>
      </c>
      <c r="K74" s="182">
        <v>0</v>
      </c>
      <c r="L74" s="77">
        <f t="shared" si="56"/>
        <v>0</v>
      </c>
      <c r="M74" s="15"/>
    </row>
    <row r="75" spans="2:13" ht="11.25" hidden="1" customHeight="1" thickTop="1" x14ac:dyDescent="0.2">
      <c r="B75" s="74"/>
      <c r="C75" s="61"/>
      <c r="D75" s="243"/>
      <c r="E75" s="35" t="s">
        <v>40</v>
      </c>
      <c r="F75" s="36">
        <f>F74+F64</f>
        <v>0</v>
      </c>
      <c r="G75" s="36">
        <f t="shared" ref="G75:K75" si="59">G74+G64</f>
        <v>0</v>
      </c>
      <c r="H75" s="36">
        <f t="shared" si="59"/>
        <v>0</v>
      </c>
      <c r="I75" s="36">
        <f t="shared" si="59"/>
        <v>0</v>
      </c>
      <c r="J75" s="36">
        <f t="shared" si="59"/>
        <v>0</v>
      </c>
      <c r="K75" s="36">
        <f t="shared" si="59"/>
        <v>0</v>
      </c>
      <c r="L75" s="77">
        <f t="shared" si="56"/>
        <v>0</v>
      </c>
      <c r="M75" s="15"/>
    </row>
    <row r="76" spans="2:13" hidden="1" x14ac:dyDescent="0.2">
      <c r="B76" s="74"/>
      <c r="C76" s="34"/>
      <c r="D76" s="243"/>
      <c r="E76" s="24" t="s">
        <v>11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0">
        <f t="shared" si="56"/>
        <v>0</v>
      </c>
      <c r="M76" s="15"/>
    </row>
    <row r="77" spans="2:13" ht="12" hidden="1" thickBot="1" x14ac:dyDescent="0.25">
      <c r="B77" s="86"/>
      <c r="C77" s="38"/>
      <c r="D77" s="245"/>
      <c r="E77" s="26" t="s">
        <v>12</v>
      </c>
      <c r="F77" s="32">
        <f>F75-F76</f>
        <v>0</v>
      </c>
      <c r="G77" s="32">
        <f t="shared" ref="G77" si="60">G75-G76</f>
        <v>0</v>
      </c>
      <c r="H77" s="32">
        <f t="shared" ref="H77" si="61">H75-H76</f>
        <v>0</v>
      </c>
      <c r="I77" s="32">
        <f t="shared" ref="I77" si="62">I75-I76</f>
        <v>0</v>
      </c>
      <c r="J77" s="32">
        <f t="shared" ref="J77" si="63">J75-J76</f>
        <v>0</v>
      </c>
      <c r="K77" s="32">
        <f t="shared" ref="K77" si="64">K75-K76</f>
        <v>0</v>
      </c>
      <c r="L77" s="80">
        <f t="shared" si="56"/>
        <v>0</v>
      </c>
      <c r="M77" s="15"/>
    </row>
    <row r="78" spans="2:13" ht="11.25" hidden="1" customHeight="1" thickBot="1" x14ac:dyDescent="0.25">
      <c r="B78" s="41" t="s">
        <v>21</v>
      </c>
      <c r="C78" s="44"/>
      <c r="D78" s="44"/>
      <c r="E78" s="44"/>
      <c r="F78" s="11">
        <f t="shared" ref="F78:L78" si="65">SUM(F68,F72,F76)</f>
        <v>0</v>
      </c>
      <c r="G78" s="11">
        <f t="shared" si="65"/>
        <v>0</v>
      </c>
      <c r="H78" s="11">
        <f t="shared" si="65"/>
        <v>0</v>
      </c>
      <c r="I78" s="11">
        <f t="shared" si="65"/>
        <v>0</v>
      </c>
      <c r="J78" s="12">
        <f t="shared" si="65"/>
        <v>0</v>
      </c>
      <c r="K78" s="11">
        <f t="shared" si="65"/>
        <v>0</v>
      </c>
      <c r="L78" s="12">
        <f t="shared" si="65"/>
        <v>0</v>
      </c>
      <c r="M78" s="14" t="b">
        <f>L78=SUM(L68,L72,L76)</f>
        <v>1</v>
      </c>
    </row>
    <row r="79" spans="2:13" ht="10.9" hidden="1" customHeight="1" thickTop="1" x14ac:dyDescent="0.2">
      <c r="B79" s="73" t="s">
        <v>24</v>
      </c>
      <c r="C79" s="58">
        <f>C66+1</f>
        <v>6</v>
      </c>
      <c r="D79" s="249" t="s">
        <v>22</v>
      </c>
      <c r="E79" s="33" t="s">
        <v>10</v>
      </c>
      <c r="F79" s="181">
        <v>0</v>
      </c>
      <c r="G79" s="181">
        <v>0</v>
      </c>
      <c r="H79" s="181">
        <v>0</v>
      </c>
      <c r="I79" s="181">
        <v>0</v>
      </c>
      <c r="J79" s="181">
        <v>0</v>
      </c>
      <c r="K79" s="181">
        <v>0</v>
      </c>
      <c r="L79" s="80">
        <f>SUM(F80:K80)</f>
        <v>0</v>
      </c>
      <c r="M79" s="15"/>
    </row>
    <row r="80" spans="2:13" ht="10.9" hidden="1" customHeight="1" x14ac:dyDescent="0.2">
      <c r="B80" s="74"/>
      <c r="C80" s="34"/>
      <c r="D80" s="250"/>
      <c r="E80" s="35" t="s">
        <v>40</v>
      </c>
      <c r="F80" s="36">
        <f>F79+F69</f>
        <v>0</v>
      </c>
      <c r="G80" s="36">
        <f t="shared" ref="G80" si="66">G79+G69</f>
        <v>0</v>
      </c>
      <c r="H80" s="36">
        <f t="shared" ref="H80" si="67">H79+H69</f>
        <v>0</v>
      </c>
      <c r="I80" s="36">
        <f t="shared" ref="I80" si="68">I79+I69</f>
        <v>0</v>
      </c>
      <c r="J80" s="36">
        <f t="shared" ref="J80" si="69">J79+J69</f>
        <v>0</v>
      </c>
      <c r="K80" s="36">
        <f t="shared" ref="K80" si="70">K79+K69</f>
        <v>0</v>
      </c>
      <c r="L80" s="80">
        <f>SUM(F81:K81)</f>
        <v>0</v>
      </c>
      <c r="M80" s="15"/>
    </row>
    <row r="81" spans="2:13" ht="11.25" hidden="1" customHeight="1" x14ac:dyDescent="0.2">
      <c r="B81" s="69"/>
      <c r="C81" s="70"/>
      <c r="D81" s="250"/>
      <c r="E81" s="24" t="s">
        <v>11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80">
        <f t="shared" ref="L81" si="71">SUM(F81:K81)</f>
        <v>0</v>
      </c>
      <c r="M81" s="15"/>
    </row>
    <row r="82" spans="2:13" ht="12" hidden="1" thickBot="1" x14ac:dyDescent="0.25">
      <c r="B82" s="74" t="s">
        <v>23</v>
      </c>
      <c r="C82" s="57" t="s">
        <v>36</v>
      </c>
      <c r="D82" s="251"/>
      <c r="E82" s="26" t="s">
        <v>12</v>
      </c>
      <c r="F82" s="27">
        <f>F80-F81</f>
        <v>0</v>
      </c>
      <c r="G82" s="27">
        <f t="shared" ref="G82:K82" si="72">G80-G81</f>
        <v>0</v>
      </c>
      <c r="H82" s="27">
        <f t="shared" si="72"/>
        <v>0</v>
      </c>
      <c r="I82" s="27">
        <f t="shared" si="72"/>
        <v>0</v>
      </c>
      <c r="J82" s="27">
        <f t="shared" si="72"/>
        <v>0</v>
      </c>
      <c r="K82" s="27">
        <f t="shared" si="72"/>
        <v>0</v>
      </c>
      <c r="L82" s="79">
        <f>SUM(F82:K82)</f>
        <v>0</v>
      </c>
      <c r="M82" s="15" t="b">
        <f>L82=L79-L81</f>
        <v>1</v>
      </c>
    </row>
    <row r="83" spans="2:13" ht="11.25" hidden="1" customHeight="1" thickTop="1" thickBot="1" x14ac:dyDescent="0.25">
      <c r="B83" s="74" t="s">
        <v>25</v>
      </c>
      <c r="C83" s="37">
        <f>C72+DAY(1)</f>
        <v>1</v>
      </c>
      <c r="D83" s="242" t="s">
        <v>19</v>
      </c>
      <c r="E83" s="33" t="s">
        <v>10</v>
      </c>
      <c r="F83" s="182">
        <v>0</v>
      </c>
      <c r="G83" s="182">
        <v>0</v>
      </c>
      <c r="H83" s="182">
        <v>0</v>
      </c>
      <c r="I83" s="182">
        <v>0</v>
      </c>
      <c r="J83" s="182">
        <v>0</v>
      </c>
      <c r="K83" s="182">
        <v>0</v>
      </c>
      <c r="L83" s="77">
        <f t="shared" ref="L83:L90" si="73">SUM(F83:K83)</f>
        <v>0</v>
      </c>
      <c r="M83" s="15"/>
    </row>
    <row r="84" spans="2:13" ht="11.25" hidden="1" customHeight="1" thickTop="1" x14ac:dyDescent="0.2">
      <c r="B84" s="69"/>
      <c r="C84" s="70"/>
      <c r="D84" s="243"/>
      <c r="E84" s="35" t="s">
        <v>40</v>
      </c>
      <c r="F84" s="36">
        <f>F83+F73</f>
        <v>0</v>
      </c>
      <c r="G84" s="36">
        <f t="shared" ref="G84" si="74">G83+G73</f>
        <v>0</v>
      </c>
      <c r="H84" s="36">
        <f t="shared" ref="H84" si="75">H83+H73</f>
        <v>0</v>
      </c>
      <c r="I84" s="36">
        <f t="shared" ref="I84" si="76">I83+I73</f>
        <v>0</v>
      </c>
      <c r="J84" s="36">
        <f t="shared" ref="J84" si="77">J83+J73</f>
        <v>0</v>
      </c>
      <c r="K84" s="36">
        <f t="shared" ref="K84" si="78">K83+K73</f>
        <v>0</v>
      </c>
      <c r="L84" s="77">
        <f t="shared" si="73"/>
        <v>0</v>
      </c>
      <c r="M84" s="15"/>
    </row>
    <row r="85" spans="2:13" ht="11.25" hidden="1" customHeight="1" x14ac:dyDescent="0.2">
      <c r="B85" s="74" t="s">
        <v>26</v>
      </c>
      <c r="C85" s="8"/>
      <c r="D85" s="243"/>
      <c r="E85" s="24" t="s">
        <v>11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80">
        <f t="shared" si="73"/>
        <v>0</v>
      </c>
      <c r="M85" s="15"/>
    </row>
    <row r="86" spans="2:13" ht="12" hidden="1" thickBot="1" x14ac:dyDescent="0.25">
      <c r="B86" s="87"/>
      <c r="C86" s="62"/>
      <c r="D86" s="244"/>
      <c r="E86" s="26" t="s">
        <v>12</v>
      </c>
      <c r="F86" s="27">
        <f>F84-F85</f>
        <v>0</v>
      </c>
      <c r="G86" s="27">
        <f t="shared" ref="G86:K86" si="79">G84-G85</f>
        <v>0</v>
      </c>
      <c r="H86" s="27">
        <f t="shared" si="79"/>
        <v>0</v>
      </c>
      <c r="I86" s="27">
        <f t="shared" si="79"/>
        <v>0</v>
      </c>
      <c r="J86" s="27">
        <f t="shared" si="79"/>
        <v>0</v>
      </c>
      <c r="K86" s="27">
        <f t="shared" si="79"/>
        <v>0</v>
      </c>
      <c r="L86" s="79">
        <f t="shared" si="73"/>
        <v>0</v>
      </c>
      <c r="M86" s="15"/>
    </row>
    <row r="87" spans="2:13" ht="11.25" hidden="1" customHeight="1" thickTop="1" thickBot="1" x14ac:dyDescent="0.25">
      <c r="B87" s="87"/>
      <c r="C87" s="62"/>
      <c r="D87" s="242" t="s">
        <v>20</v>
      </c>
      <c r="E87" s="33" t="s">
        <v>10</v>
      </c>
      <c r="F87" s="182">
        <v>0</v>
      </c>
      <c r="G87" s="182">
        <v>0</v>
      </c>
      <c r="H87" s="182">
        <v>0</v>
      </c>
      <c r="I87" s="182">
        <v>0</v>
      </c>
      <c r="J87" s="182">
        <v>0</v>
      </c>
      <c r="K87" s="182">
        <v>0</v>
      </c>
      <c r="L87" s="77">
        <f t="shared" si="73"/>
        <v>0</v>
      </c>
      <c r="M87" s="15"/>
    </row>
    <row r="88" spans="2:13" ht="11.25" hidden="1" customHeight="1" thickTop="1" x14ac:dyDescent="0.2">
      <c r="B88" s="74"/>
      <c r="C88" s="61"/>
      <c r="D88" s="243"/>
      <c r="E88" s="35" t="s">
        <v>40</v>
      </c>
      <c r="F88" s="36">
        <f>F87+F77</f>
        <v>0</v>
      </c>
      <c r="G88" s="36">
        <f t="shared" ref="G88" si="80">G87+G77</f>
        <v>0</v>
      </c>
      <c r="H88" s="36">
        <f t="shared" ref="H88" si="81">H87+H77</f>
        <v>0</v>
      </c>
      <c r="I88" s="36">
        <f t="shared" ref="I88" si="82">I87+I77</f>
        <v>0</v>
      </c>
      <c r="J88" s="36">
        <f t="shared" ref="J88" si="83">J87+J77</f>
        <v>0</v>
      </c>
      <c r="K88" s="36">
        <f t="shared" ref="K88" si="84">K87+K77</f>
        <v>0</v>
      </c>
      <c r="L88" s="77">
        <f t="shared" si="73"/>
        <v>0</v>
      </c>
      <c r="M88" s="15"/>
    </row>
    <row r="89" spans="2:13" ht="15" hidden="1" customHeight="1" x14ac:dyDescent="0.2">
      <c r="B89" s="74"/>
      <c r="C89" s="34"/>
      <c r="D89" s="243"/>
      <c r="E89" s="24" t="s">
        <v>11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80">
        <f t="shared" si="73"/>
        <v>0</v>
      </c>
      <c r="M89" s="15"/>
    </row>
    <row r="90" spans="2:13" ht="12" hidden="1" thickBot="1" x14ac:dyDescent="0.25">
      <c r="B90" s="86"/>
      <c r="C90" s="38"/>
      <c r="D90" s="245"/>
      <c r="E90" s="26" t="s">
        <v>12</v>
      </c>
      <c r="F90" s="32">
        <f>F88-F89</f>
        <v>0</v>
      </c>
      <c r="G90" s="32">
        <f t="shared" ref="G90" si="85">G88-G89</f>
        <v>0</v>
      </c>
      <c r="H90" s="32">
        <f t="shared" ref="H90" si="86">H88-H89</f>
        <v>0</v>
      </c>
      <c r="I90" s="32">
        <f t="shared" ref="I90" si="87">I88-I89</f>
        <v>0</v>
      </c>
      <c r="J90" s="32">
        <f t="shared" ref="J90" si="88">J88-J89</f>
        <v>0</v>
      </c>
      <c r="K90" s="32">
        <f t="shared" ref="K90" si="89">K88-K89</f>
        <v>0</v>
      </c>
      <c r="L90" s="80">
        <f t="shared" si="73"/>
        <v>0</v>
      </c>
      <c r="M90" s="15"/>
    </row>
    <row r="91" spans="2:13" ht="11.25" hidden="1" customHeight="1" thickBot="1" x14ac:dyDescent="0.25">
      <c r="B91" s="41" t="s">
        <v>43</v>
      </c>
      <c r="C91" s="44"/>
      <c r="D91" s="44"/>
      <c r="E91" s="44"/>
      <c r="F91" s="11">
        <f t="shared" ref="F91:L91" si="90">SUM(F81,F85,F89)</f>
        <v>0</v>
      </c>
      <c r="G91" s="11">
        <f t="shared" si="90"/>
        <v>0</v>
      </c>
      <c r="H91" s="11">
        <f t="shared" si="90"/>
        <v>0</v>
      </c>
      <c r="I91" s="11">
        <f t="shared" si="90"/>
        <v>0</v>
      </c>
      <c r="J91" s="12">
        <f t="shared" si="90"/>
        <v>0</v>
      </c>
      <c r="K91" s="11">
        <f t="shared" si="90"/>
        <v>0</v>
      </c>
      <c r="L91" s="12">
        <f t="shared" si="90"/>
        <v>0</v>
      </c>
      <c r="M91" s="14" t="b">
        <f>L91=SUM(L81,L85,L89)</f>
        <v>1</v>
      </c>
    </row>
    <row r="92" spans="2:13" s="60" customFormat="1" x14ac:dyDescent="0.2">
      <c r="M92" s="65"/>
    </row>
    <row r="93" spans="2:13" hidden="1" x14ac:dyDescent="0.2"/>
    <row r="94" spans="2:13" hidden="1" x14ac:dyDescent="0.2"/>
    <row r="95" spans="2:13" hidden="1" x14ac:dyDescent="0.2"/>
    <row r="96" spans="2:13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</sheetData>
  <sheetProtection algorithmName="SHA-512" hashValue="T1J3T2CnbDnzmuXJ4sM9bK9tC6K2IGGS/z/VFH47xMeB4SSXuPOIBHr9OOlNi35hXh+S+zEAeJIF4so/WHw9BA==" saltValue="87DBOCLzJcX6SbBywUOMjQ==" spinCount="100000" sheet="1" objects="1" scenarios="1"/>
  <mergeCells count="22">
    <mergeCell ref="D66:D69"/>
    <mergeCell ref="D20:D22"/>
    <mergeCell ref="D23:D25"/>
    <mergeCell ref="D17:D19"/>
    <mergeCell ref="D31:D34"/>
    <mergeCell ref="D35:D38"/>
    <mergeCell ref="D83:D86"/>
    <mergeCell ref="D87:D90"/>
    <mergeCell ref="B11:L11"/>
    <mergeCell ref="B12:L12"/>
    <mergeCell ref="B13:L13"/>
    <mergeCell ref="D40:D43"/>
    <mergeCell ref="D44:D47"/>
    <mergeCell ref="D48:D51"/>
    <mergeCell ref="D53:D56"/>
    <mergeCell ref="D57:D60"/>
    <mergeCell ref="D61:D64"/>
    <mergeCell ref="D70:D73"/>
    <mergeCell ref="B14:L14"/>
    <mergeCell ref="D27:D30"/>
    <mergeCell ref="D74:D77"/>
    <mergeCell ref="D79:D82"/>
  </mergeCells>
  <pageMargins left="0.40625" right="0.22916666666666666" top="0.75" bottom="0.75" header="0.3" footer="0.3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4"/>
  <sheetViews>
    <sheetView zoomScaleNormal="100" workbookViewId="0">
      <pane ySplit="14" topLeftCell="A15" activePane="bottomLeft" state="frozen"/>
      <selection pane="bottomLeft" activeCell="B10" sqref="B10:M10"/>
    </sheetView>
  </sheetViews>
  <sheetFormatPr defaultColWidth="0" defaultRowHeight="15" zeroHeight="1" x14ac:dyDescent="0.25"/>
  <cols>
    <col min="1" max="1" width="0.7109375" style="50" customWidth="1"/>
    <col min="2" max="2" width="11.42578125" customWidth="1"/>
    <col min="3" max="3" width="11.42578125" style="6" customWidth="1"/>
    <col min="4" max="13" width="11.42578125" customWidth="1"/>
    <col min="14" max="14" width="9" hidden="1" customWidth="1"/>
    <col min="15" max="15" width="1.140625" style="67" customWidth="1"/>
    <col min="16" max="16" width="0" hidden="1" customWidth="1"/>
    <col min="16382" max="16382" width="3.140625" hidden="1" customWidth="1"/>
    <col min="16383" max="16383" width="4.140625" hidden="1" customWidth="1"/>
    <col min="16384" max="16384" width="5.42578125" hidden="1" customWidth="1"/>
  </cols>
  <sheetData>
    <row r="1" spans="1:15" ht="3" customHeight="1" x14ac:dyDescent="0.25">
      <c r="M1" s="90"/>
    </row>
    <row r="2" spans="1:15" s="1" customFormat="1" ht="11.25" x14ac:dyDescent="0.2">
      <c r="A2" s="20"/>
      <c r="B2" s="91" t="s">
        <v>47</v>
      </c>
      <c r="C2" s="37">
        <f>'Cash Reporting Sheet'!C2</f>
        <v>0</v>
      </c>
      <c r="D2" s="92"/>
      <c r="E2" s="92" t="s">
        <v>50</v>
      </c>
      <c r="F2" s="92"/>
      <c r="G2" s="37">
        <f>'Cash Reporting Sheet'!G2</f>
        <v>0</v>
      </c>
      <c r="H2" s="92"/>
      <c r="I2" s="100" t="s">
        <v>89</v>
      </c>
      <c r="J2" s="83"/>
      <c r="K2" s="83"/>
      <c r="L2" s="93"/>
      <c r="M2" s="94">
        <f>'Cash Reporting Sheet'!L2</f>
        <v>0</v>
      </c>
      <c r="N2" s="60"/>
      <c r="O2" s="60"/>
    </row>
    <row r="3" spans="1:15" s="1" customFormat="1" ht="11.25" x14ac:dyDescent="0.2">
      <c r="A3" s="20"/>
      <c r="B3" s="95" t="s">
        <v>48</v>
      </c>
      <c r="C3" s="37">
        <f>'Cash Reporting Sheet'!C3</f>
        <v>0</v>
      </c>
      <c r="D3" s="70"/>
      <c r="E3" s="70" t="s">
        <v>49</v>
      </c>
      <c r="F3" s="70"/>
      <c r="G3" s="37">
        <f>'Cash Reporting Sheet'!G3</f>
        <v>0</v>
      </c>
      <c r="H3" s="70"/>
      <c r="I3" s="101" t="s">
        <v>53</v>
      </c>
      <c r="J3" s="102"/>
      <c r="K3" s="102"/>
      <c r="L3" s="103"/>
      <c r="M3" s="104">
        <f>'Cash Reporting Sheet'!L3</f>
        <v>0</v>
      </c>
      <c r="N3" s="60"/>
      <c r="O3" s="60"/>
    </row>
    <row r="4" spans="1:15" s="1" customFormat="1" ht="11.25" x14ac:dyDescent="0.2">
      <c r="A4" s="20"/>
      <c r="B4" s="96"/>
      <c r="C4" s="97"/>
      <c r="D4" s="98"/>
      <c r="E4" s="98"/>
      <c r="F4" s="98"/>
      <c r="G4" s="97"/>
      <c r="H4" s="98"/>
      <c r="I4" s="98"/>
      <c r="J4" s="98"/>
      <c r="K4" s="97"/>
      <c r="L4" s="98"/>
      <c r="M4" s="99"/>
      <c r="N4" s="60"/>
      <c r="O4" s="60"/>
    </row>
    <row r="5" spans="1:15" s="16" customFormat="1" ht="11.25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66"/>
      <c r="N5" s="20"/>
      <c r="O5" s="20"/>
    </row>
    <row r="6" spans="1:15" s="16" customFormat="1" ht="11.25" x14ac:dyDescent="0.2">
      <c r="A6" s="20"/>
      <c r="B6" s="20"/>
      <c r="C6" s="20"/>
      <c r="D6" s="20"/>
      <c r="E6" s="20"/>
      <c r="G6" s="89" t="s">
        <v>3</v>
      </c>
      <c r="H6" s="89" t="s">
        <v>4</v>
      </c>
      <c r="I6" s="89" t="s">
        <v>5</v>
      </c>
      <c r="J6" s="89" t="s">
        <v>6</v>
      </c>
      <c r="K6" s="89" t="s">
        <v>7</v>
      </c>
      <c r="L6" s="89" t="s">
        <v>8</v>
      </c>
      <c r="M6" s="89" t="s">
        <v>9</v>
      </c>
      <c r="N6" s="20"/>
      <c r="O6" s="20"/>
    </row>
    <row r="7" spans="1:15" s="47" customFormat="1" ht="14.25" customHeight="1" x14ac:dyDescent="0.25">
      <c r="A7" s="50"/>
      <c r="B7" s="258" t="s">
        <v>32</v>
      </c>
      <c r="C7" s="259"/>
      <c r="D7" s="259"/>
      <c r="E7" s="259"/>
      <c r="F7" s="260"/>
      <c r="G7" s="88">
        <f>SUM(G16,G23,G30,G37,G44,G51)</f>
        <v>0</v>
      </c>
      <c r="H7" s="88">
        <f t="shared" ref="H7:N7" si="0">SUM(H16,H23,H30,H37,H44,H51)</f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4">
        <f t="shared" si="0"/>
        <v>0</v>
      </c>
      <c r="O7" s="50"/>
    </row>
    <row r="8" spans="1:15" s="47" customFormat="1" ht="14.25" customHeight="1" x14ac:dyDescent="0.25">
      <c r="A8" s="50"/>
      <c r="B8" s="258" t="s">
        <v>34</v>
      </c>
      <c r="C8" s="259"/>
      <c r="D8" s="259"/>
      <c r="E8" s="259"/>
      <c r="F8" s="260"/>
      <c r="G8" s="82">
        <f>SUM(G18,G25,G32,G39,G46,G53)</f>
        <v>0</v>
      </c>
      <c r="H8" s="82">
        <f t="shared" ref="H8:N8" si="1">SUM(H18,H25,H32,H39,H46,H53)</f>
        <v>0</v>
      </c>
      <c r="I8" s="82">
        <f t="shared" si="1"/>
        <v>0</v>
      </c>
      <c r="J8" s="82">
        <f t="shared" si="1"/>
        <v>0</v>
      </c>
      <c r="K8" s="82">
        <f t="shared" si="1"/>
        <v>0</v>
      </c>
      <c r="L8" s="82">
        <f t="shared" si="1"/>
        <v>0</v>
      </c>
      <c r="M8" s="82">
        <f t="shared" si="1"/>
        <v>0</v>
      </c>
      <c r="N8" s="4">
        <f t="shared" si="1"/>
        <v>0</v>
      </c>
      <c r="O8" s="50"/>
    </row>
    <row r="9" spans="1:15" s="47" customFormat="1" ht="14.25" customHeight="1" x14ac:dyDescent="0.25">
      <c r="A9" s="50"/>
      <c r="B9" s="258" t="s">
        <v>35</v>
      </c>
      <c r="C9" s="259"/>
      <c r="D9" s="259"/>
      <c r="E9" s="259"/>
      <c r="F9" s="260"/>
      <c r="G9" s="82">
        <f>SUM(G20,G27,G34,G41,G48,G55)</f>
        <v>0</v>
      </c>
      <c r="H9" s="82">
        <f t="shared" ref="H9:N9" si="2">SUM(H20,H27,H34,H41,H48,H55)</f>
        <v>0</v>
      </c>
      <c r="I9" s="82">
        <f t="shared" si="2"/>
        <v>0</v>
      </c>
      <c r="J9" s="82">
        <f t="shared" si="2"/>
        <v>0</v>
      </c>
      <c r="K9" s="82">
        <f t="shared" si="2"/>
        <v>0</v>
      </c>
      <c r="L9" s="82">
        <f t="shared" si="2"/>
        <v>0</v>
      </c>
      <c r="M9" s="82">
        <f t="shared" si="2"/>
        <v>0</v>
      </c>
      <c r="N9" s="4">
        <f t="shared" si="2"/>
        <v>0</v>
      </c>
      <c r="O9" s="50"/>
    </row>
    <row r="10" spans="1:15" s="50" customFormat="1" x14ac:dyDescent="0.25">
      <c r="B10" s="276" t="s">
        <v>100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49"/>
    </row>
    <row r="11" spans="1:15" s="47" customFormat="1" x14ac:dyDescent="0.25">
      <c r="A11" s="50"/>
      <c r="B11" s="277" t="s">
        <v>106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51"/>
      <c r="O11" s="50"/>
    </row>
    <row r="12" spans="1:15" s="47" customFormat="1" x14ac:dyDescent="0.25">
      <c r="A12" s="50"/>
      <c r="B12" s="253" t="s">
        <v>33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51"/>
      <c r="O12" s="50"/>
    </row>
    <row r="13" spans="1:15" s="47" customFormat="1" ht="15.75" thickBot="1" x14ac:dyDescent="0.3">
      <c r="A13" s="50"/>
      <c r="B13" s="248" t="s">
        <v>38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51"/>
      <c r="O13" s="50"/>
    </row>
    <row r="14" spans="1:15" s="47" customFormat="1" ht="15.75" thickBot="1" x14ac:dyDescent="0.3">
      <c r="A14" s="50"/>
      <c r="B14" s="71" t="s">
        <v>0</v>
      </c>
      <c r="C14" s="39"/>
      <c r="D14" s="21" t="s">
        <v>1</v>
      </c>
      <c r="E14" s="256" t="s">
        <v>2</v>
      </c>
      <c r="F14" s="257"/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21" t="s">
        <v>8</v>
      </c>
      <c r="M14" s="72" t="s">
        <v>9</v>
      </c>
      <c r="N14" s="52"/>
      <c r="O14" s="50"/>
    </row>
    <row r="15" spans="1:15" ht="14.65" customHeight="1" thickTop="1" x14ac:dyDescent="0.25">
      <c r="B15" s="73" t="s">
        <v>24</v>
      </c>
      <c r="C15" s="58">
        <v>1</v>
      </c>
      <c r="D15" s="261" t="s">
        <v>14</v>
      </c>
      <c r="E15" s="242" t="s">
        <v>65</v>
      </c>
      <c r="F15" s="23" t="s">
        <v>10</v>
      </c>
      <c r="G15" s="278">
        <f>'Full Proposal Budget Sheet'!E20</f>
        <v>0</v>
      </c>
      <c r="H15" s="278">
        <f>'Full Proposal Budget Sheet'!F20</f>
        <v>0</v>
      </c>
      <c r="I15" s="278">
        <f>'Full Proposal Budget Sheet'!G20</f>
        <v>0</v>
      </c>
      <c r="J15" s="278">
        <f>'Full Proposal Budget Sheet'!H20</f>
        <v>0</v>
      </c>
      <c r="K15" s="278">
        <f>'Full Proposal Budget Sheet'!I20</f>
        <v>0</v>
      </c>
      <c r="L15" s="278">
        <f>'Full Proposal Budget Sheet'!J20</f>
        <v>0</v>
      </c>
      <c r="M15" s="77">
        <f>SUM(G15:L15)</f>
        <v>0</v>
      </c>
      <c r="N15" s="2"/>
    </row>
    <row r="16" spans="1:15" ht="15.75" thickBot="1" x14ac:dyDescent="0.3">
      <c r="B16" s="74" t="s">
        <v>23</v>
      </c>
      <c r="C16" s="57" t="s">
        <v>36</v>
      </c>
      <c r="D16" s="254"/>
      <c r="E16" s="244"/>
      <c r="F16" s="24" t="s">
        <v>11</v>
      </c>
      <c r="G16" s="78"/>
      <c r="H16" s="78"/>
      <c r="I16" s="78"/>
      <c r="J16" s="78"/>
      <c r="K16" s="78"/>
      <c r="L16" s="78"/>
      <c r="M16" s="79">
        <f t="shared" ref="M16:M20" si="3">SUM(G16:L16)</f>
        <v>0</v>
      </c>
      <c r="N16" s="2"/>
    </row>
    <row r="17" spans="2:14" ht="15.75" thickTop="1" x14ac:dyDescent="0.25">
      <c r="B17" s="74" t="s">
        <v>25</v>
      </c>
      <c r="C17" s="37">
        <f>'Cash Reporting Sheet'!C20</f>
        <v>0</v>
      </c>
      <c r="D17" s="254"/>
      <c r="E17" s="242" t="s">
        <v>101</v>
      </c>
      <c r="F17" s="194" t="s">
        <v>10</v>
      </c>
      <c r="G17" s="76"/>
      <c r="H17" s="76"/>
      <c r="I17" s="76"/>
      <c r="J17" s="76"/>
      <c r="K17" s="76"/>
      <c r="L17" s="76"/>
      <c r="M17" s="77">
        <f>SUM(G17:L17)</f>
        <v>0</v>
      </c>
      <c r="N17" s="2"/>
    </row>
    <row r="18" spans="2:14" ht="15.75" thickBot="1" x14ac:dyDescent="0.3">
      <c r="B18" s="74" t="s">
        <v>26</v>
      </c>
      <c r="C18" s="37">
        <f>'Cash Reporting Sheet'!C22</f>
        <v>0</v>
      </c>
      <c r="D18" s="254"/>
      <c r="E18" s="244"/>
      <c r="F18" s="54" t="s">
        <v>11</v>
      </c>
      <c r="G18" s="78"/>
      <c r="H18" s="78"/>
      <c r="I18" s="78"/>
      <c r="J18" s="78"/>
      <c r="K18" s="78"/>
      <c r="L18" s="78"/>
      <c r="M18" s="79">
        <f>SUM(G18:L18)</f>
        <v>0</v>
      </c>
      <c r="N18" s="2"/>
    </row>
    <row r="19" spans="2:14" ht="15.75" thickTop="1" x14ac:dyDescent="0.25">
      <c r="B19" s="75"/>
      <c r="C19" s="48"/>
      <c r="D19" s="254"/>
      <c r="E19" s="243" t="s">
        <v>13</v>
      </c>
      <c r="F19" s="195" t="s">
        <v>10</v>
      </c>
      <c r="G19" s="36">
        <f>'Full Proposal Budget Sheet'!E22</f>
        <v>0</v>
      </c>
      <c r="H19" s="36">
        <f>'Full Proposal Budget Sheet'!F22</f>
        <v>0</v>
      </c>
      <c r="I19" s="36">
        <f>'Full Proposal Budget Sheet'!G22</f>
        <v>0</v>
      </c>
      <c r="J19" s="36">
        <f>'Full Proposal Budget Sheet'!H22</f>
        <v>0</v>
      </c>
      <c r="K19" s="36">
        <f>'Full Proposal Budget Sheet'!I22</f>
        <v>0</v>
      </c>
      <c r="L19" s="36">
        <f>'Full Proposal Budget Sheet'!J22</f>
        <v>0</v>
      </c>
      <c r="M19" s="80">
        <f>SUM(G19:L19)</f>
        <v>0</v>
      </c>
      <c r="N19" s="2"/>
    </row>
    <row r="20" spans="2:14" ht="15.75" thickBot="1" x14ac:dyDescent="0.3">
      <c r="B20" s="75"/>
      <c r="C20" s="185"/>
      <c r="D20" s="255"/>
      <c r="E20" s="245"/>
      <c r="F20" s="55" t="s">
        <v>11</v>
      </c>
      <c r="G20" s="81"/>
      <c r="H20" s="81"/>
      <c r="I20" s="81"/>
      <c r="J20" s="81"/>
      <c r="K20" s="81"/>
      <c r="L20" s="81"/>
      <c r="M20" s="80">
        <f t="shared" si="3"/>
        <v>0</v>
      </c>
      <c r="N20" s="2"/>
    </row>
    <row r="21" spans="2:14" ht="14.65" customHeight="1" thickBot="1" x14ac:dyDescent="0.3">
      <c r="B21" s="41" t="s">
        <v>27</v>
      </c>
      <c r="C21" s="45"/>
      <c r="D21" s="45"/>
      <c r="E21" s="45"/>
      <c r="F21" s="56"/>
      <c r="G21" s="11">
        <f t="shared" ref="G21:M21" si="4">SUM(G16,G18,G20)</f>
        <v>0</v>
      </c>
      <c r="H21" s="11">
        <f t="shared" si="4"/>
        <v>0</v>
      </c>
      <c r="I21" s="11">
        <f t="shared" si="4"/>
        <v>0</v>
      </c>
      <c r="J21" s="11">
        <f t="shared" si="4"/>
        <v>0</v>
      </c>
      <c r="K21" s="12">
        <f t="shared" si="4"/>
        <v>0</v>
      </c>
      <c r="L21" s="11">
        <f t="shared" si="4"/>
        <v>0</v>
      </c>
      <c r="M21" s="12">
        <f t="shared" si="4"/>
        <v>0</v>
      </c>
      <c r="N21" s="3" t="b">
        <f>M21=SUM(M16,M18,M20)</f>
        <v>1</v>
      </c>
    </row>
    <row r="22" spans="2:14" ht="15" customHeight="1" thickTop="1" x14ac:dyDescent="0.25">
      <c r="B22" s="74" t="s">
        <v>24</v>
      </c>
      <c r="C22" s="59">
        <f>C15+1</f>
        <v>2</v>
      </c>
      <c r="D22" s="254" t="s">
        <v>14</v>
      </c>
      <c r="E22" s="242" t="s">
        <v>65</v>
      </c>
      <c r="F22" s="195" t="s">
        <v>10</v>
      </c>
      <c r="G22" s="36">
        <f>'Full Proposal Budget Sheet'!E26</f>
        <v>0</v>
      </c>
      <c r="H22" s="36">
        <f>'Full Proposal Budget Sheet'!F26</f>
        <v>0</v>
      </c>
      <c r="I22" s="36">
        <f>'Full Proposal Budget Sheet'!G26</f>
        <v>0</v>
      </c>
      <c r="J22" s="36">
        <f>'Full Proposal Budget Sheet'!H26</f>
        <v>0</v>
      </c>
      <c r="K22" s="36">
        <f>'Full Proposal Budget Sheet'!I26</f>
        <v>0</v>
      </c>
      <c r="L22" s="36">
        <f>'Full Proposal Budget Sheet'!J26</f>
        <v>0</v>
      </c>
      <c r="M22" s="80">
        <f>SUM(G22:L22)</f>
        <v>0</v>
      </c>
      <c r="N22" s="2"/>
    </row>
    <row r="23" spans="2:14" ht="15.75" thickBot="1" x14ac:dyDescent="0.3">
      <c r="B23" s="74" t="s">
        <v>23</v>
      </c>
      <c r="C23" s="57" t="s">
        <v>36</v>
      </c>
      <c r="D23" s="254"/>
      <c r="E23" s="244"/>
      <c r="F23" s="54" t="s">
        <v>11</v>
      </c>
      <c r="G23" s="78"/>
      <c r="H23" s="78"/>
      <c r="I23" s="78"/>
      <c r="J23" s="78"/>
      <c r="K23" s="78"/>
      <c r="L23" s="78"/>
      <c r="M23" s="79">
        <f t="shared" ref="M23" si="5">SUM(G23:L23)</f>
        <v>0</v>
      </c>
      <c r="N23" s="2"/>
    </row>
    <row r="24" spans="2:14" ht="15.75" thickTop="1" x14ac:dyDescent="0.25">
      <c r="B24" s="74" t="s">
        <v>25</v>
      </c>
      <c r="C24" s="37">
        <f>'Cash Reporting Sheet'!C30</f>
        <v>1</v>
      </c>
      <c r="D24" s="254"/>
      <c r="E24" s="242" t="s">
        <v>101</v>
      </c>
      <c r="F24" s="194" t="s">
        <v>10</v>
      </c>
      <c r="G24" s="76"/>
      <c r="H24" s="76"/>
      <c r="I24" s="76"/>
      <c r="J24" s="76"/>
      <c r="K24" s="76"/>
      <c r="L24" s="76"/>
      <c r="M24" s="77">
        <f>SUM(G24:L24)</f>
        <v>0</v>
      </c>
      <c r="N24" s="2"/>
    </row>
    <row r="25" spans="2:14" ht="15.75" thickBot="1" x14ac:dyDescent="0.3">
      <c r="B25" s="74" t="s">
        <v>26</v>
      </c>
      <c r="C25" s="37">
        <f>'Cash Reporting Sheet'!C32</f>
        <v>0</v>
      </c>
      <c r="D25" s="254"/>
      <c r="E25" s="244"/>
      <c r="F25" s="54" t="s">
        <v>11</v>
      </c>
      <c r="G25" s="78"/>
      <c r="H25" s="78"/>
      <c r="I25" s="78"/>
      <c r="J25" s="78"/>
      <c r="K25" s="78"/>
      <c r="L25" s="78"/>
      <c r="M25" s="79">
        <f t="shared" ref="M25:M27" si="6">SUM(G25:L25)</f>
        <v>0</v>
      </c>
      <c r="N25" s="2"/>
    </row>
    <row r="26" spans="2:14" ht="15.75" thickTop="1" x14ac:dyDescent="0.25">
      <c r="B26" s="75"/>
      <c r="C26" s="48"/>
      <c r="D26" s="254"/>
      <c r="E26" s="243" t="s">
        <v>13</v>
      </c>
      <c r="F26" s="195" t="s">
        <v>10</v>
      </c>
      <c r="G26" s="36">
        <f>'Full Proposal Budget Sheet'!E28</f>
        <v>0</v>
      </c>
      <c r="H26" s="36">
        <f>'Full Proposal Budget Sheet'!F28</f>
        <v>0</v>
      </c>
      <c r="I26" s="36">
        <f>'Full Proposal Budget Sheet'!G28</f>
        <v>0</v>
      </c>
      <c r="J26" s="36">
        <f>'Full Proposal Budget Sheet'!H28</f>
        <v>0</v>
      </c>
      <c r="K26" s="36">
        <f>'Full Proposal Budget Sheet'!I28</f>
        <v>0</v>
      </c>
      <c r="L26" s="36">
        <f>'Full Proposal Budget Sheet'!J28</f>
        <v>0</v>
      </c>
      <c r="M26" s="80">
        <f t="shared" si="6"/>
        <v>0</v>
      </c>
      <c r="N26" s="2"/>
    </row>
    <row r="27" spans="2:14" ht="15.75" thickBot="1" x14ac:dyDescent="0.3">
      <c r="B27" s="75"/>
      <c r="C27" s="185"/>
      <c r="D27" s="255"/>
      <c r="E27" s="245"/>
      <c r="F27" s="55" t="s">
        <v>11</v>
      </c>
      <c r="G27" s="81"/>
      <c r="H27" s="81"/>
      <c r="I27" s="81"/>
      <c r="J27" s="81"/>
      <c r="K27" s="81"/>
      <c r="L27" s="81"/>
      <c r="M27" s="80">
        <f t="shared" si="6"/>
        <v>0</v>
      </c>
      <c r="N27" s="2"/>
    </row>
    <row r="28" spans="2:14" ht="14.65" customHeight="1" thickBot="1" x14ac:dyDescent="0.3">
      <c r="B28" s="41" t="s">
        <v>28</v>
      </c>
      <c r="C28" s="45"/>
      <c r="D28" s="45"/>
      <c r="E28" s="45"/>
      <c r="F28" s="56"/>
      <c r="G28" s="11">
        <f t="shared" ref="G28:M28" si="7">SUM(G23,G25,G27)</f>
        <v>0</v>
      </c>
      <c r="H28" s="11">
        <f t="shared" si="7"/>
        <v>0</v>
      </c>
      <c r="I28" s="11">
        <f t="shared" si="7"/>
        <v>0</v>
      </c>
      <c r="J28" s="11">
        <f t="shared" si="7"/>
        <v>0</v>
      </c>
      <c r="K28" s="12">
        <f t="shared" si="7"/>
        <v>0</v>
      </c>
      <c r="L28" s="11">
        <f t="shared" si="7"/>
        <v>0</v>
      </c>
      <c r="M28" s="12">
        <f t="shared" si="7"/>
        <v>0</v>
      </c>
      <c r="N28" s="3" t="b">
        <f>M28=SUM(M23,M25,M27)</f>
        <v>1</v>
      </c>
    </row>
    <row r="29" spans="2:14" ht="15.75" thickTop="1" x14ac:dyDescent="0.25">
      <c r="B29" s="74" t="s">
        <v>24</v>
      </c>
      <c r="C29" s="59">
        <f>C22+1</f>
        <v>3</v>
      </c>
      <c r="D29" s="254" t="s">
        <v>14</v>
      </c>
      <c r="E29" s="242" t="s">
        <v>65</v>
      </c>
      <c r="F29" s="195" t="s">
        <v>10</v>
      </c>
      <c r="G29" s="36">
        <f>'Full Proposal Budget Sheet'!E32</f>
        <v>0</v>
      </c>
      <c r="H29" s="36">
        <f>'Full Proposal Budget Sheet'!F32</f>
        <v>0</v>
      </c>
      <c r="I29" s="36">
        <f>'Full Proposal Budget Sheet'!G32</f>
        <v>0</v>
      </c>
      <c r="J29" s="36">
        <f>'Full Proposal Budget Sheet'!H32</f>
        <v>0</v>
      </c>
      <c r="K29" s="36">
        <f>'Full Proposal Budget Sheet'!I32</f>
        <v>0</v>
      </c>
      <c r="L29" s="36">
        <f>'Full Proposal Budget Sheet'!J32</f>
        <v>0</v>
      </c>
      <c r="M29" s="80">
        <f>SUM(G29:L29)</f>
        <v>0</v>
      </c>
      <c r="N29" s="2"/>
    </row>
    <row r="30" spans="2:14" ht="15.75" thickBot="1" x14ac:dyDescent="0.3">
      <c r="B30" s="74" t="s">
        <v>23</v>
      </c>
      <c r="C30" s="57" t="s">
        <v>36</v>
      </c>
      <c r="D30" s="254"/>
      <c r="E30" s="244"/>
      <c r="F30" s="54" t="s">
        <v>11</v>
      </c>
      <c r="G30" s="78"/>
      <c r="H30" s="78"/>
      <c r="I30" s="78"/>
      <c r="J30" s="78"/>
      <c r="K30" s="78"/>
      <c r="L30" s="78"/>
      <c r="M30" s="79">
        <f t="shared" ref="M30" si="8">SUM(G30:L30)</f>
        <v>0</v>
      </c>
      <c r="N30" s="2"/>
    </row>
    <row r="31" spans="2:14" ht="14.65" customHeight="1" thickTop="1" x14ac:dyDescent="0.25">
      <c r="B31" s="74" t="s">
        <v>25</v>
      </c>
      <c r="C31" s="37">
        <f>'Cash Reporting Sheet'!C44</f>
        <v>1</v>
      </c>
      <c r="D31" s="254"/>
      <c r="E31" s="242" t="s">
        <v>101</v>
      </c>
      <c r="F31" s="194" t="s">
        <v>10</v>
      </c>
      <c r="G31" s="76"/>
      <c r="H31" s="76"/>
      <c r="I31" s="76"/>
      <c r="J31" s="76"/>
      <c r="K31" s="76"/>
      <c r="L31" s="76"/>
      <c r="M31" s="77">
        <f>SUM(G31:L31)</f>
        <v>0</v>
      </c>
      <c r="N31" s="2"/>
    </row>
    <row r="32" spans="2:14" ht="15.75" thickBot="1" x14ac:dyDescent="0.3">
      <c r="B32" s="74" t="s">
        <v>26</v>
      </c>
      <c r="C32" s="37">
        <f>'Cash Reporting Sheet'!C46</f>
        <v>0</v>
      </c>
      <c r="D32" s="254"/>
      <c r="E32" s="244"/>
      <c r="F32" s="54" t="s">
        <v>11</v>
      </c>
      <c r="G32" s="78"/>
      <c r="H32" s="78"/>
      <c r="I32" s="78"/>
      <c r="J32" s="78"/>
      <c r="K32" s="78"/>
      <c r="L32" s="78"/>
      <c r="M32" s="79">
        <f t="shared" ref="M32:M34" si="9">SUM(G32:L32)</f>
        <v>0</v>
      </c>
      <c r="N32" s="2"/>
    </row>
    <row r="33" spans="2:14" ht="15.75" thickTop="1" x14ac:dyDescent="0.25">
      <c r="B33" s="75"/>
      <c r="C33" s="48"/>
      <c r="D33" s="254"/>
      <c r="E33" s="243" t="s">
        <v>13</v>
      </c>
      <c r="F33" s="195" t="s">
        <v>10</v>
      </c>
      <c r="G33" s="36">
        <f>'Full Proposal Budget Sheet'!E34</f>
        <v>0</v>
      </c>
      <c r="H33" s="36">
        <f>'Full Proposal Budget Sheet'!F34</f>
        <v>0</v>
      </c>
      <c r="I33" s="36">
        <f>'Full Proposal Budget Sheet'!G34</f>
        <v>0</v>
      </c>
      <c r="J33" s="36">
        <f>'Full Proposal Budget Sheet'!H34</f>
        <v>0</v>
      </c>
      <c r="K33" s="36">
        <f>'Full Proposal Budget Sheet'!I34</f>
        <v>0</v>
      </c>
      <c r="L33" s="36">
        <f>'Full Proposal Budget Sheet'!J34</f>
        <v>0</v>
      </c>
      <c r="M33" s="80">
        <f t="shared" si="9"/>
        <v>0</v>
      </c>
      <c r="N33" s="2"/>
    </row>
    <row r="34" spans="2:14" ht="15.75" thickBot="1" x14ac:dyDescent="0.3">
      <c r="B34" s="75"/>
      <c r="C34" s="185"/>
      <c r="D34" s="255"/>
      <c r="E34" s="245"/>
      <c r="F34" s="55" t="s">
        <v>11</v>
      </c>
      <c r="G34" s="81"/>
      <c r="H34" s="81"/>
      <c r="I34" s="81"/>
      <c r="J34" s="81"/>
      <c r="K34" s="81"/>
      <c r="L34" s="81"/>
      <c r="M34" s="80">
        <f t="shared" si="9"/>
        <v>0</v>
      </c>
      <c r="N34" s="2"/>
    </row>
    <row r="35" spans="2:14" ht="14.65" customHeight="1" thickBot="1" x14ac:dyDescent="0.3">
      <c r="B35" s="41" t="s">
        <v>29</v>
      </c>
      <c r="C35" s="45"/>
      <c r="D35" s="45"/>
      <c r="E35" s="45"/>
      <c r="F35" s="56"/>
      <c r="G35" s="11">
        <f t="shared" ref="G35:M35" si="10">SUM(G30,G32,G34)</f>
        <v>0</v>
      </c>
      <c r="H35" s="11">
        <f t="shared" si="10"/>
        <v>0</v>
      </c>
      <c r="I35" s="11">
        <f t="shared" si="10"/>
        <v>0</v>
      </c>
      <c r="J35" s="11">
        <f t="shared" si="10"/>
        <v>0</v>
      </c>
      <c r="K35" s="12">
        <f t="shared" si="10"/>
        <v>0</v>
      </c>
      <c r="L35" s="11">
        <f>SUM(L30,L32,L34)</f>
        <v>0</v>
      </c>
      <c r="M35" s="12">
        <f t="shared" si="10"/>
        <v>0</v>
      </c>
      <c r="N35" s="3" t="b">
        <f>M35=SUM(M30,M32,M34)</f>
        <v>1</v>
      </c>
    </row>
    <row r="36" spans="2:14" ht="14.65" customHeight="1" thickTop="1" x14ac:dyDescent="0.25">
      <c r="B36" s="74" t="s">
        <v>24</v>
      </c>
      <c r="C36" s="59">
        <f>C29+1</f>
        <v>4</v>
      </c>
      <c r="D36" s="254" t="s">
        <v>14</v>
      </c>
      <c r="E36" s="242" t="s">
        <v>65</v>
      </c>
      <c r="F36" s="195" t="s">
        <v>10</v>
      </c>
      <c r="G36" s="36">
        <f>'Full Proposal Budget Sheet'!E38</f>
        <v>0</v>
      </c>
      <c r="H36" s="36">
        <f>'Full Proposal Budget Sheet'!F38</f>
        <v>0</v>
      </c>
      <c r="I36" s="36">
        <f>'Full Proposal Budget Sheet'!G38</f>
        <v>0</v>
      </c>
      <c r="J36" s="36">
        <f>'Full Proposal Budget Sheet'!H38</f>
        <v>0</v>
      </c>
      <c r="K36" s="36">
        <f>'Full Proposal Budget Sheet'!I38</f>
        <v>0</v>
      </c>
      <c r="L36" s="36">
        <f>'Full Proposal Budget Sheet'!J38</f>
        <v>0</v>
      </c>
      <c r="M36" s="80">
        <f>SUM(G36:L36)</f>
        <v>0</v>
      </c>
      <c r="N36" s="2"/>
    </row>
    <row r="37" spans="2:14" ht="15" customHeight="1" thickBot="1" x14ac:dyDescent="0.3">
      <c r="B37" s="74" t="s">
        <v>23</v>
      </c>
      <c r="C37" s="57" t="s">
        <v>36</v>
      </c>
      <c r="D37" s="254"/>
      <c r="E37" s="244"/>
      <c r="F37" s="54" t="s">
        <v>11</v>
      </c>
      <c r="G37" s="78"/>
      <c r="H37" s="78"/>
      <c r="I37" s="78"/>
      <c r="J37" s="78"/>
      <c r="K37" s="78"/>
      <c r="L37" s="78"/>
      <c r="M37" s="79">
        <f t="shared" ref="M37" si="11">SUM(G37:L37)</f>
        <v>0</v>
      </c>
      <c r="N37" s="2"/>
    </row>
    <row r="38" spans="2:14" ht="15.75" thickTop="1" x14ac:dyDescent="0.25">
      <c r="B38" s="74" t="s">
        <v>25</v>
      </c>
      <c r="C38" s="37">
        <f>'Cash Reporting Sheet'!C57</f>
        <v>1</v>
      </c>
      <c r="D38" s="254"/>
      <c r="E38" s="242" t="s">
        <v>101</v>
      </c>
      <c r="F38" s="194" t="s">
        <v>10</v>
      </c>
      <c r="G38" s="76"/>
      <c r="H38" s="76"/>
      <c r="I38" s="76"/>
      <c r="J38" s="76"/>
      <c r="K38" s="76"/>
      <c r="L38" s="76"/>
      <c r="M38" s="80">
        <f>SUM(G38:L38)</f>
        <v>0</v>
      </c>
      <c r="N38" s="2"/>
    </row>
    <row r="39" spans="2:14" ht="15.75" thickBot="1" x14ac:dyDescent="0.3">
      <c r="B39" s="74" t="s">
        <v>26</v>
      </c>
      <c r="C39" s="37">
        <f>'Cash Reporting Sheet'!C59</f>
        <v>0</v>
      </c>
      <c r="D39" s="254"/>
      <c r="E39" s="244"/>
      <c r="F39" s="54" t="s">
        <v>11</v>
      </c>
      <c r="G39" s="78"/>
      <c r="H39" s="78"/>
      <c r="I39" s="78"/>
      <c r="J39" s="78"/>
      <c r="K39" s="78"/>
      <c r="L39" s="78"/>
      <c r="M39" s="79">
        <f t="shared" ref="M39:M41" si="12">SUM(G39:L39)</f>
        <v>0</v>
      </c>
      <c r="N39" s="2"/>
    </row>
    <row r="40" spans="2:14" ht="15.75" thickTop="1" x14ac:dyDescent="0.25">
      <c r="B40" s="75"/>
      <c r="C40" s="48"/>
      <c r="D40" s="254"/>
      <c r="E40" s="243" t="s">
        <v>13</v>
      </c>
      <c r="F40" s="195" t="s">
        <v>10</v>
      </c>
      <c r="G40" s="36">
        <f>'Full Proposal Budget Sheet'!E40</f>
        <v>0</v>
      </c>
      <c r="H40" s="36">
        <f>'Full Proposal Budget Sheet'!F40</f>
        <v>0</v>
      </c>
      <c r="I40" s="36">
        <f>'Full Proposal Budget Sheet'!G40</f>
        <v>0</v>
      </c>
      <c r="J40" s="36">
        <f>'Full Proposal Budget Sheet'!H40</f>
        <v>0</v>
      </c>
      <c r="K40" s="36">
        <f>'Full Proposal Budget Sheet'!I40</f>
        <v>0</v>
      </c>
      <c r="L40" s="36">
        <f>'Full Proposal Budget Sheet'!J40</f>
        <v>0</v>
      </c>
      <c r="M40" s="80">
        <f t="shared" si="12"/>
        <v>0</v>
      </c>
      <c r="N40" s="2"/>
    </row>
    <row r="41" spans="2:14" ht="14.65" customHeight="1" thickBot="1" x14ac:dyDescent="0.3">
      <c r="B41" s="75"/>
      <c r="C41" s="185"/>
      <c r="D41" s="255"/>
      <c r="E41" s="245"/>
      <c r="F41" s="55" t="s">
        <v>11</v>
      </c>
      <c r="G41" s="81"/>
      <c r="H41" s="81"/>
      <c r="I41" s="81"/>
      <c r="J41" s="81"/>
      <c r="K41" s="81"/>
      <c r="L41" s="81"/>
      <c r="M41" s="80">
        <f t="shared" si="12"/>
        <v>0</v>
      </c>
      <c r="N41" s="2"/>
    </row>
    <row r="42" spans="2:14" ht="14.65" customHeight="1" thickBot="1" x14ac:dyDescent="0.3">
      <c r="B42" s="41" t="s">
        <v>30</v>
      </c>
      <c r="C42" s="45"/>
      <c r="D42" s="45"/>
      <c r="E42" s="45"/>
      <c r="F42" s="56"/>
      <c r="G42" s="11">
        <f t="shared" ref="G42:M42" si="13">SUM(G37,G39,G41)</f>
        <v>0</v>
      </c>
      <c r="H42" s="11">
        <f t="shared" si="13"/>
        <v>0</v>
      </c>
      <c r="I42" s="11">
        <f t="shared" si="13"/>
        <v>0</v>
      </c>
      <c r="J42" s="11">
        <f t="shared" si="13"/>
        <v>0</v>
      </c>
      <c r="K42" s="12">
        <f t="shared" si="13"/>
        <v>0</v>
      </c>
      <c r="L42" s="11">
        <f t="shared" si="13"/>
        <v>0</v>
      </c>
      <c r="M42" s="12">
        <f t="shared" si="13"/>
        <v>0</v>
      </c>
      <c r="N42" s="3" t="b">
        <f>M42=SUM(M37,M39,M41)</f>
        <v>1</v>
      </c>
    </row>
    <row r="43" spans="2:14" ht="15.75" thickTop="1" x14ac:dyDescent="0.25">
      <c r="B43" s="74" t="s">
        <v>24</v>
      </c>
      <c r="C43" s="59">
        <f>C36+1</f>
        <v>5</v>
      </c>
      <c r="D43" s="254" t="s">
        <v>14</v>
      </c>
      <c r="E43" s="242" t="s">
        <v>65</v>
      </c>
      <c r="F43" s="195" t="s">
        <v>10</v>
      </c>
      <c r="G43" s="36">
        <f>'Full Proposal Budget Sheet'!E44</f>
        <v>0</v>
      </c>
      <c r="H43" s="36">
        <f>'Full Proposal Budget Sheet'!F44</f>
        <v>0</v>
      </c>
      <c r="I43" s="36">
        <f>'Full Proposal Budget Sheet'!G44</f>
        <v>0</v>
      </c>
      <c r="J43" s="36">
        <f>'Full Proposal Budget Sheet'!H44</f>
        <v>0</v>
      </c>
      <c r="K43" s="36">
        <f>'Full Proposal Budget Sheet'!I44</f>
        <v>0</v>
      </c>
      <c r="L43" s="36">
        <f>'Full Proposal Budget Sheet'!J44</f>
        <v>0</v>
      </c>
      <c r="M43" s="80">
        <f>SUM(G43:L43)</f>
        <v>0</v>
      </c>
      <c r="N43" s="2"/>
    </row>
    <row r="44" spans="2:14" ht="15.75" thickBot="1" x14ac:dyDescent="0.3">
      <c r="B44" s="74" t="s">
        <v>23</v>
      </c>
      <c r="C44" s="57" t="s">
        <v>36</v>
      </c>
      <c r="D44" s="254"/>
      <c r="E44" s="244"/>
      <c r="F44" s="54" t="s">
        <v>11</v>
      </c>
      <c r="G44" s="78"/>
      <c r="H44" s="78"/>
      <c r="I44" s="78"/>
      <c r="J44" s="78"/>
      <c r="K44" s="78"/>
      <c r="L44" s="78"/>
      <c r="M44" s="79">
        <f t="shared" ref="M44" si="14">SUM(G44:L44)</f>
        <v>0</v>
      </c>
      <c r="N44" s="2"/>
    </row>
    <row r="45" spans="2:14" ht="15.75" thickTop="1" x14ac:dyDescent="0.25">
      <c r="B45" s="74" t="s">
        <v>25</v>
      </c>
      <c r="C45" s="37">
        <f>'Cash Reporting Sheet'!C70</f>
        <v>1</v>
      </c>
      <c r="D45" s="254"/>
      <c r="E45" s="242" t="s">
        <v>101</v>
      </c>
      <c r="F45" s="194" t="s">
        <v>10</v>
      </c>
      <c r="G45" s="76"/>
      <c r="H45" s="76"/>
      <c r="I45" s="76"/>
      <c r="J45" s="76"/>
      <c r="K45" s="76"/>
      <c r="L45" s="76"/>
      <c r="M45" s="77">
        <f>SUM(G45:L45)</f>
        <v>0</v>
      </c>
      <c r="N45" s="2"/>
    </row>
    <row r="46" spans="2:14" ht="15.75" thickBot="1" x14ac:dyDescent="0.3">
      <c r="B46" s="74" t="s">
        <v>26</v>
      </c>
      <c r="C46" s="37">
        <f>'Cash Reporting Sheet'!C72</f>
        <v>0</v>
      </c>
      <c r="D46" s="254"/>
      <c r="E46" s="244"/>
      <c r="F46" s="54" t="s">
        <v>11</v>
      </c>
      <c r="G46" s="78"/>
      <c r="H46" s="78"/>
      <c r="I46" s="78"/>
      <c r="J46" s="78"/>
      <c r="K46" s="78"/>
      <c r="L46" s="78"/>
      <c r="M46" s="79">
        <f t="shared" ref="M46:M48" si="15">SUM(G46:L46)</f>
        <v>0</v>
      </c>
      <c r="N46" s="2"/>
    </row>
    <row r="47" spans="2:14" ht="15.75" thickTop="1" x14ac:dyDescent="0.25">
      <c r="B47" s="75"/>
      <c r="C47" s="48"/>
      <c r="D47" s="254"/>
      <c r="E47" s="243" t="s">
        <v>13</v>
      </c>
      <c r="F47" s="195" t="s">
        <v>10</v>
      </c>
      <c r="G47" s="36">
        <f>'Full Proposal Budget Sheet'!E46</f>
        <v>0</v>
      </c>
      <c r="H47" s="36">
        <f>'Full Proposal Budget Sheet'!F46</f>
        <v>0</v>
      </c>
      <c r="I47" s="36">
        <f>'Full Proposal Budget Sheet'!G46</f>
        <v>0</v>
      </c>
      <c r="J47" s="36">
        <f>'Full Proposal Budget Sheet'!H46</f>
        <v>0</v>
      </c>
      <c r="K47" s="36">
        <f>'Full Proposal Budget Sheet'!I46</f>
        <v>0</v>
      </c>
      <c r="L47" s="36">
        <f>'Full Proposal Budget Sheet'!J46</f>
        <v>0</v>
      </c>
      <c r="M47" s="80">
        <f t="shared" si="15"/>
        <v>0</v>
      </c>
      <c r="N47" s="2"/>
    </row>
    <row r="48" spans="2:14" ht="15.75" thickBot="1" x14ac:dyDescent="0.3">
      <c r="B48" s="75"/>
      <c r="C48" s="185"/>
      <c r="D48" s="255"/>
      <c r="E48" s="245"/>
      <c r="F48" s="55" t="s">
        <v>11</v>
      </c>
      <c r="G48" s="81"/>
      <c r="H48" s="81"/>
      <c r="I48" s="81"/>
      <c r="J48" s="81"/>
      <c r="K48" s="81"/>
      <c r="L48" s="81"/>
      <c r="M48" s="80">
        <f t="shared" si="15"/>
        <v>0</v>
      </c>
      <c r="N48" s="2"/>
    </row>
    <row r="49" spans="2:14" ht="14.65" customHeight="1" thickBot="1" x14ac:dyDescent="0.3">
      <c r="B49" s="41" t="s">
        <v>31</v>
      </c>
      <c r="C49" s="45"/>
      <c r="D49" s="45"/>
      <c r="E49" s="45"/>
      <c r="F49" s="56"/>
      <c r="G49" s="11">
        <f t="shared" ref="G49:M49" si="16">SUM(G44,G46,G48)</f>
        <v>0</v>
      </c>
      <c r="H49" s="11">
        <f t="shared" si="16"/>
        <v>0</v>
      </c>
      <c r="I49" s="11">
        <f t="shared" si="16"/>
        <v>0</v>
      </c>
      <c r="J49" s="11">
        <f t="shared" si="16"/>
        <v>0</v>
      </c>
      <c r="K49" s="12">
        <f t="shared" si="16"/>
        <v>0</v>
      </c>
      <c r="L49" s="11">
        <f t="shared" si="16"/>
        <v>0</v>
      </c>
      <c r="M49" s="12">
        <f t="shared" si="16"/>
        <v>0</v>
      </c>
      <c r="N49" s="3" t="b">
        <f>M49=SUM(M44,M46,M48)</f>
        <v>1</v>
      </c>
    </row>
    <row r="50" spans="2:14" ht="14.65" customHeight="1" thickTop="1" x14ac:dyDescent="0.25">
      <c r="B50" s="74" t="s">
        <v>24</v>
      </c>
      <c r="C50" s="59">
        <f>C43+1</f>
        <v>6</v>
      </c>
      <c r="D50" s="254" t="s">
        <v>14</v>
      </c>
      <c r="E50" s="242" t="s">
        <v>65</v>
      </c>
      <c r="F50" s="195" t="s">
        <v>10</v>
      </c>
      <c r="G50" s="278">
        <v>0</v>
      </c>
      <c r="H50" s="278">
        <v>0</v>
      </c>
      <c r="I50" s="278">
        <v>0</v>
      </c>
      <c r="J50" s="278">
        <v>0</v>
      </c>
      <c r="K50" s="278">
        <v>0</v>
      </c>
      <c r="L50" s="278">
        <v>0</v>
      </c>
      <c r="M50" s="80">
        <f>SUM(G50:L50)</f>
        <v>0</v>
      </c>
      <c r="N50" s="2"/>
    </row>
    <row r="51" spans="2:14" ht="14.65" customHeight="1" thickBot="1" x14ac:dyDescent="0.3">
      <c r="B51" s="74" t="s">
        <v>23</v>
      </c>
      <c r="C51" s="57" t="s">
        <v>36</v>
      </c>
      <c r="D51" s="254"/>
      <c r="E51" s="244"/>
      <c r="F51" s="54" t="s">
        <v>11</v>
      </c>
      <c r="G51" s="78"/>
      <c r="H51" s="78"/>
      <c r="I51" s="78"/>
      <c r="J51" s="78"/>
      <c r="K51" s="78"/>
      <c r="L51" s="78"/>
      <c r="M51" s="79">
        <f t="shared" ref="M51" si="17">SUM(G51:L51)</f>
        <v>0</v>
      </c>
      <c r="N51" s="2"/>
    </row>
    <row r="52" spans="2:14" ht="15" customHeight="1" thickTop="1" x14ac:dyDescent="0.25">
      <c r="B52" s="74" t="s">
        <v>25</v>
      </c>
      <c r="C52" s="37">
        <f>'Cash Reporting Sheet'!C83</f>
        <v>1</v>
      </c>
      <c r="D52" s="254"/>
      <c r="E52" s="242" t="s">
        <v>101</v>
      </c>
      <c r="F52" s="194" t="s">
        <v>10</v>
      </c>
      <c r="G52" s="76"/>
      <c r="H52" s="76"/>
      <c r="I52" s="76"/>
      <c r="J52" s="76"/>
      <c r="K52" s="76"/>
      <c r="L52" s="76"/>
      <c r="M52" s="77">
        <f>SUM(G52:L52)</f>
        <v>0</v>
      </c>
      <c r="N52" s="2"/>
    </row>
    <row r="53" spans="2:14" ht="15.75" thickBot="1" x14ac:dyDescent="0.3">
      <c r="B53" s="74" t="s">
        <v>26</v>
      </c>
      <c r="C53" s="37">
        <f>'Cash Reporting Sheet'!C85</f>
        <v>0</v>
      </c>
      <c r="D53" s="254"/>
      <c r="E53" s="244"/>
      <c r="F53" s="54" t="s">
        <v>11</v>
      </c>
      <c r="G53" s="78"/>
      <c r="H53" s="78"/>
      <c r="I53" s="78"/>
      <c r="J53" s="78"/>
      <c r="K53" s="78"/>
      <c r="L53" s="78"/>
      <c r="M53" s="79">
        <f t="shared" ref="M53:M55" si="18">SUM(G53:L53)</f>
        <v>0</v>
      </c>
      <c r="N53" s="2"/>
    </row>
    <row r="54" spans="2:14" ht="15.75" thickTop="1" x14ac:dyDescent="0.25">
      <c r="B54" s="75"/>
      <c r="C54" s="48"/>
      <c r="D54" s="254"/>
      <c r="E54" s="243" t="s">
        <v>13</v>
      </c>
      <c r="F54" s="195" t="s">
        <v>10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80">
        <f t="shared" si="18"/>
        <v>0</v>
      </c>
      <c r="N54" s="2"/>
    </row>
    <row r="55" spans="2:14" ht="15.75" thickBot="1" x14ac:dyDescent="0.3">
      <c r="B55" s="75"/>
      <c r="C55" s="185"/>
      <c r="D55" s="255"/>
      <c r="E55" s="245"/>
      <c r="F55" s="55" t="s">
        <v>11</v>
      </c>
      <c r="G55" s="81"/>
      <c r="H55" s="81"/>
      <c r="I55" s="81"/>
      <c r="J55" s="81"/>
      <c r="K55" s="81"/>
      <c r="L55" s="81"/>
      <c r="M55" s="80">
        <f t="shared" si="18"/>
        <v>0</v>
      </c>
      <c r="N55" s="2"/>
    </row>
    <row r="56" spans="2:14" ht="14.65" customHeight="1" thickBot="1" x14ac:dyDescent="0.3">
      <c r="B56" s="41" t="s">
        <v>37</v>
      </c>
      <c r="C56" s="45"/>
      <c r="D56" s="45"/>
      <c r="E56" s="45"/>
      <c r="F56" s="56"/>
      <c r="G56" s="11">
        <f t="shared" ref="G56:M56" si="19">SUM(G51,G53,G55)</f>
        <v>0</v>
      </c>
      <c r="H56" s="11">
        <f t="shared" si="19"/>
        <v>0</v>
      </c>
      <c r="I56" s="11">
        <f t="shared" si="19"/>
        <v>0</v>
      </c>
      <c r="J56" s="11">
        <f t="shared" si="19"/>
        <v>0</v>
      </c>
      <c r="K56" s="12">
        <f t="shared" si="19"/>
        <v>0</v>
      </c>
      <c r="L56" s="11">
        <f t="shared" si="19"/>
        <v>0</v>
      </c>
      <c r="M56" s="12">
        <f t="shared" si="19"/>
        <v>0</v>
      </c>
      <c r="N56" s="3" t="b">
        <f>M56=SUM(M51,M53,M55)</f>
        <v>1</v>
      </c>
    </row>
    <row r="57" spans="2:14" s="50" customFormat="1" ht="6.75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49"/>
    </row>
    <row r="58" spans="2:14" hidden="1" x14ac:dyDescent="0.25"/>
    <row r="59" spans="2:14" hidden="1" x14ac:dyDescent="0.25"/>
    <row r="60" spans="2:14" hidden="1" x14ac:dyDescent="0.25"/>
    <row r="61" spans="2:14" hidden="1" x14ac:dyDescent="0.25"/>
    <row r="62" spans="2:14" hidden="1" x14ac:dyDescent="0.25"/>
    <row r="63" spans="2:14" hidden="1" x14ac:dyDescent="0.25"/>
    <row r="64" spans="2:1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</sheetData>
  <mergeCells count="32">
    <mergeCell ref="D43:D48"/>
    <mergeCell ref="E43:E44"/>
    <mergeCell ref="E45:E46"/>
    <mergeCell ref="E47:E48"/>
    <mergeCell ref="B7:F7"/>
    <mergeCell ref="B8:F8"/>
    <mergeCell ref="B9:F9"/>
    <mergeCell ref="B10:M10"/>
    <mergeCell ref="D36:D41"/>
    <mergeCell ref="E36:E37"/>
    <mergeCell ref="E38:E39"/>
    <mergeCell ref="E40:E41"/>
    <mergeCell ref="E15:E16"/>
    <mergeCell ref="E17:E18"/>
    <mergeCell ref="E19:E20"/>
    <mergeCell ref="D15:D20"/>
    <mergeCell ref="B13:M13"/>
    <mergeCell ref="B12:M12"/>
    <mergeCell ref="B11:M11"/>
    <mergeCell ref="D50:D55"/>
    <mergeCell ref="E50:E51"/>
    <mergeCell ref="E52:E53"/>
    <mergeCell ref="E54:E55"/>
    <mergeCell ref="E14:F14"/>
    <mergeCell ref="D22:D27"/>
    <mergeCell ref="E22:E23"/>
    <mergeCell ref="E24:E25"/>
    <mergeCell ref="E26:E27"/>
    <mergeCell ref="D29:D34"/>
    <mergeCell ref="E29:E30"/>
    <mergeCell ref="E31:E32"/>
    <mergeCell ref="E33:E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Proposal Budget Sheet</vt:lpstr>
      <vt:lpstr>Cash Reporting Sheet</vt:lpstr>
      <vt:lpstr>In-Kind Reporting Sheet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alysson.blaine</dc:creator>
  <cp:lastModifiedBy>alysson.blaine</cp:lastModifiedBy>
  <cp:lastPrinted>2017-08-02T19:45:41Z</cp:lastPrinted>
  <dcterms:created xsi:type="dcterms:W3CDTF">2017-04-12T21:01:42Z</dcterms:created>
  <dcterms:modified xsi:type="dcterms:W3CDTF">2018-04-11T18:31:41Z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AGUCMINT-1019288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http://agucm.agric.gov.ab.ca/cs/idcplg</vt:lpwstr>
  </property>
  <property fmtid="{D5CDD505-2E9C-101B-9397-08002B2CF9AE}" pid="5" name="DISdUser">
    <vt:lpwstr>alysson.blaine</vt:lpwstr>
  </property>
  <property fmtid="{D5CDD505-2E9C-101B-9397-08002B2CF9AE}" pid="6" name="DISdID">
    <vt:lpwstr>1153858</vt:lpwstr>
  </property>
  <property fmtid="{D5CDD505-2E9C-101B-9397-08002B2CF9AE}" pid="7" name="DISidcName">
    <vt:lpwstr>agucmintprod</vt:lpwstr>
  </property>
  <property fmtid="{D5CDD505-2E9C-101B-9397-08002B2CF9AE}" pid="8" name="DISTaskPaneUrl">
    <vt:lpwstr>http://agucm.agric.gov.ab.ca/cs/idcplg?IdcService=DESKTOP_DOC_INFO&amp;dDocName=AGUCMINT-1019288&amp;dID=1153858&amp;ClientControlled=DocMan,taskpane&amp;coreContentOnly=1</vt:lpwstr>
  </property>
</Properties>
</file>