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30" windowWidth="15195" windowHeight="9210"/>
  </bookViews>
  <sheets>
    <sheet name="Energy Calculator" sheetId="1" r:id="rId1"/>
    <sheet name="ROI  Calculator" sheetId="3" r:id="rId2"/>
  </sheets>
  <calcPr calcId="125725"/>
</workbook>
</file>

<file path=xl/calcChain.xml><?xml version="1.0" encoding="utf-8"?>
<calcChain xmlns="http://schemas.openxmlformats.org/spreadsheetml/2006/main">
  <c r="H31" i="1"/>
  <c r="H30"/>
  <c r="H29"/>
  <c r="H28"/>
  <c r="H27"/>
  <c r="G6" l="1"/>
  <c r="E11" i="3"/>
  <c r="G11" s="1"/>
  <c r="I11" s="1"/>
  <c r="E10"/>
  <c r="G10" s="1"/>
  <c r="I10" s="1"/>
  <c r="E9"/>
  <c r="G9" s="1"/>
  <c r="I9" s="1"/>
  <c r="E8"/>
  <c r="G8" s="1"/>
  <c r="I8" s="1"/>
  <c r="E7"/>
  <c r="G7" s="1"/>
  <c r="I7" s="1"/>
  <c r="E6"/>
  <c r="G6" s="1"/>
  <c r="I6" s="1"/>
  <c r="E5"/>
  <c r="G5" s="1"/>
  <c r="I5" s="1"/>
  <c r="J27" i="1"/>
  <c r="K27" s="1"/>
  <c r="L27" s="1"/>
  <c r="G24"/>
  <c r="I24" s="1"/>
  <c r="J24" s="1"/>
  <c r="L24" s="1"/>
  <c r="G23"/>
  <c r="I23" s="1"/>
  <c r="J23" s="1"/>
  <c r="L23" s="1"/>
  <c r="G22"/>
  <c r="I22" s="1"/>
  <c r="J22" s="1"/>
  <c r="L22" s="1"/>
  <c r="G21"/>
  <c r="I21" s="1"/>
  <c r="J21" s="1"/>
  <c r="L21" s="1"/>
  <c r="G20"/>
  <c r="G17"/>
  <c r="I17" s="1"/>
  <c r="J17" s="1"/>
  <c r="L17" s="1"/>
  <c r="G16"/>
  <c r="G15"/>
  <c r="I15" s="1"/>
  <c r="J15" s="1"/>
  <c r="L15" s="1"/>
  <c r="G14"/>
  <c r="I6"/>
  <c r="J6" s="1"/>
  <c r="L6" s="1"/>
  <c r="G7"/>
  <c r="I7" s="1"/>
  <c r="J7" s="1"/>
  <c r="L7" s="1"/>
  <c r="G8"/>
  <c r="I8" s="1"/>
  <c r="J8" s="1"/>
  <c r="G9"/>
  <c r="I9" s="1"/>
  <c r="J9" s="1"/>
  <c r="L9" s="1"/>
  <c r="G10"/>
  <c r="I10" s="1"/>
  <c r="J10" s="1"/>
  <c r="L10" s="1"/>
  <c r="G13"/>
  <c r="I13" s="1"/>
  <c r="J13" s="1"/>
  <c r="L13" s="1"/>
  <c r="I14"/>
  <c r="J14" s="1"/>
  <c r="L14" s="1"/>
  <c r="I16"/>
  <c r="J16" s="1"/>
  <c r="L16" s="1"/>
  <c r="I20"/>
  <c r="J20" s="1"/>
  <c r="L20" s="1"/>
  <c r="J28"/>
  <c r="K28" s="1"/>
  <c r="L28" s="1"/>
  <c r="J29"/>
  <c r="K29" s="1"/>
  <c r="L29" s="1"/>
  <c r="J30"/>
  <c r="K30" s="1"/>
  <c r="L30" s="1"/>
  <c r="J31"/>
  <c r="K31" s="1"/>
  <c r="L31" s="1"/>
  <c r="K8" l="1"/>
  <c r="L8"/>
  <c r="K10"/>
  <c r="K9"/>
  <c r="K24"/>
  <c r="K23"/>
  <c r="K22"/>
  <c r="K21"/>
  <c r="K20"/>
  <c r="K17"/>
  <c r="K16"/>
  <c r="K15"/>
  <c r="K14"/>
  <c r="K13"/>
  <c r="K7"/>
  <c r="K6"/>
</calcChain>
</file>

<file path=xl/comments1.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Insert the name or description of the electronic device in question</t>
        </r>
      </text>
    </comment>
    <comment ref="C5" authorId="0">
      <text>
        <r>
          <rPr>
            <b/>
            <sz val="9"/>
            <color indexed="81"/>
            <rFont val="Tahoma"/>
            <family val="2"/>
          </rPr>
          <t>Owner:</t>
        </r>
        <r>
          <rPr>
            <sz val="9"/>
            <color indexed="81"/>
            <rFont val="Tahoma"/>
            <family val="2"/>
          </rPr>
          <t xml:space="preserve">
Input the rate of energy consumption for the equipment in question as noted on the nameplate </t>
        </r>
      </text>
    </comment>
    <comment ref="D5" authorId="0">
      <text>
        <r>
          <rPr>
            <b/>
            <sz val="9"/>
            <color indexed="81"/>
            <rFont val="Tahoma"/>
            <family val="2"/>
          </rPr>
          <t>Owner:</t>
        </r>
        <r>
          <rPr>
            <sz val="9"/>
            <color indexed="81"/>
            <rFont val="Tahoma"/>
            <family val="2"/>
          </rPr>
          <t xml:space="preserve">
Input, in hours, how long the device runs on a daily basis</t>
        </r>
      </text>
    </comment>
    <comment ref="E5" authorId="0">
      <text>
        <r>
          <rPr>
            <b/>
            <sz val="9"/>
            <color indexed="81"/>
            <rFont val="Tahoma"/>
            <family val="2"/>
          </rPr>
          <t>Owner:</t>
        </r>
        <r>
          <rPr>
            <sz val="9"/>
            <color indexed="81"/>
            <rFont val="Tahoma"/>
            <family val="2"/>
          </rPr>
          <t xml:space="preserve">
Input the number of days the device operates per week</t>
        </r>
      </text>
    </comment>
    <comment ref="F5" authorId="0">
      <text>
        <r>
          <rPr>
            <b/>
            <sz val="9"/>
            <color indexed="81"/>
            <rFont val="Tahoma"/>
            <family val="2"/>
          </rPr>
          <t>Owner:</t>
        </r>
        <r>
          <rPr>
            <sz val="9"/>
            <color indexed="81"/>
            <rFont val="Tahoma"/>
            <family val="2"/>
          </rPr>
          <t xml:space="preserve">
Input the number of weeks the device runs per year</t>
        </r>
      </text>
    </comment>
    <comment ref="H5" authorId="0">
      <text>
        <r>
          <rPr>
            <b/>
            <sz val="9"/>
            <color indexed="81"/>
            <rFont val="Tahoma"/>
            <family val="2"/>
          </rPr>
          <t>Owner:</t>
        </r>
        <r>
          <rPr>
            <sz val="9"/>
            <color indexed="81"/>
            <rFont val="Tahoma"/>
            <family val="2"/>
          </rPr>
          <t xml:space="preserve">
Input the loaded kWh charge in dollars (i.e. 10 cents = 0.10)</t>
        </r>
      </text>
    </comment>
    <comment ref="B12" authorId="0">
      <text>
        <r>
          <rPr>
            <b/>
            <sz val="9"/>
            <color indexed="81"/>
            <rFont val="Tahoma"/>
            <family val="2"/>
          </rPr>
          <t>Owner:</t>
        </r>
        <r>
          <rPr>
            <sz val="9"/>
            <color indexed="81"/>
            <rFont val="Tahoma"/>
            <family val="2"/>
          </rPr>
          <t xml:space="preserve">
Insert the name or description of the electronic device in question</t>
        </r>
      </text>
    </comment>
    <comment ref="C12" authorId="0">
      <text>
        <r>
          <rPr>
            <b/>
            <sz val="9"/>
            <color indexed="81"/>
            <rFont val="Tahoma"/>
            <family val="2"/>
          </rPr>
          <t>Owner:</t>
        </r>
        <r>
          <rPr>
            <sz val="9"/>
            <color indexed="81"/>
            <rFont val="Tahoma"/>
            <family val="2"/>
          </rPr>
          <t xml:space="preserve">
Input the rate of energy consumption for the equipment in question as noted on the nameplate </t>
        </r>
      </text>
    </comment>
    <comment ref="D12" authorId="0">
      <text>
        <r>
          <rPr>
            <b/>
            <sz val="9"/>
            <color indexed="81"/>
            <rFont val="Tahoma"/>
            <family val="2"/>
          </rPr>
          <t>Owner:</t>
        </r>
        <r>
          <rPr>
            <sz val="9"/>
            <color indexed="81"/>
            <rFont val="Tahoma"/>
            <family val="2"/>
          </rPr>
          <t xml:space="preserve">
Input, in hours, how long the device runs on a daily basis</t>
        </r>
      </text>
    </comment>
    <comment ref="E12" authorId="0">
      <text>
        <r>
          <rPr>
            <b/>
            <sz val="9"/>
            <color indexed="81"/>
            <rFont val="Tahoma"/>
            <family val="2"/>
          </rPr>
          <t>Owner:</t>
        </r>
        <r>
          <rPr>
            <sz val="9"/>
            <color indexed="81"/>
            <rFont val="Tahoma"/>
            <family val="2"/>
          </rPr>
          <t xml:space="preserve">
Input the number of days the device operates per week</t>
        </r>
      </text>
    </comment>
    <comment ref="F12" authorId="0">
      <text>
        <r>
          <rPr>
            <b/>
            <sz val="9"/>
            <color indexed="81"/>
            <rFont val="Tahoma"/>
            <family val="2"/>
          </rPr>
          <t>Owner:</t>
        </r>
        <r>
          <rPr>
            <sz val="9"/>
            <color indexed="81"/>
            <rFont val="Tahoma"/>
            <family val="2"/>
          </rPr>
          <t xml:space="preserve">
Input the number of weeks the device runs per year</t>
        </r>
      </text>
    </comment>
    <comment ref="H12" authorId="0">
      <text>
        <r>
          <rPr>
            <b/>
            <sz val="9"/>
            <color indexed="81"/>
            <rFont val="Tahoma"/>
            <family val="2"/>
          </rPr>
          <t>Owner:</t>
        </r>
        <r>
          <rPr>
            <sz val="9"/>
            <color indexed="81"/>
            <rFont val="Tahoma"/>
            <family val="2"/>
          </rPr>
          <t xml:space="preserve">
Input the loaded kWh charge in dollars (i.e. 10 cents = 0.10)</t>
        </r>
      </text>
    </comment>
    <comment ref="B19" authorId="0">
      <text>
        <r>
          <rPr>
            <b/>
            <sz val="9"/>
            <color indexed="81"/>
            <rFont val="Tahoma"/>
            <family val="2"/>
          </rPr>
          <t>Owner:</t>
        </r>
        <r>
          <rPr>
            <sz val="9"/>
            <color indexed="81"/>
            <rFont val="Tahoma"/>
            <family val="2"/>
          </rPr>
          <t xml:space="preserve">
Insert the name or description of the electronic device in question</t>
        </r>
      </text>
    </comment>
    <comment ref="C19" authorId="0">
      <text>
        <r>
          <rPr>
            <b/>
            <sz val="9"/>
            <color indexed="81"/>
            <rFont val="Tahoma"/>
            <family val="2"/>
          </rPr>
          <t>Owner:</t>
        </r>
        <r>
          <rPr>
            <sz val="9"/>
            <color indexed="81"/>
            <rFont val="Tahoma"/>
            <family val="2"/>
          </rPr>
          <t xml:space="preserve">
Input the rate of energy consumption for the equipment in question as noted on the nameplate </t>
        </r>
      </text>
    </comment>
    <comment ref="D19" authorId="0">
      <text>
        <r>
          <rPr>
            <b/>
            <sz val="9"/>
            <color indexed="81"/>
            <rFont val="Tahoma"/>
            <family val="2"/>
          </rPr>
          <t>Owner:</t>
        </r>
        <r>
          <rPr>
            <sz val="9"/>
            <color indexed="81"/>
            <rFont val="Tahoma"/>
            <family val="2"/>
          </rPr>
          <t xml:space="preserve">
Input, in hours, how long the device runs on a daily basis</t>
        </r>
      </text>
    </comment>
    <comment ref="E19" authorId="0">
      <text>
        <r>
          <rPr>
            <b/>
            <sz val="9"/>
            <color indexed="81"/>
            <rFont val="Tahoma"/>
            <family val="2"/>
          </rPr>
          <t>Owner:</t>
        </r>
        <r>
          <rPr>
            <sz val="9"/>
            <color indexed="81"/>
            <rFont val="Tahoma"/>
            <family val="2"/>
          </rPr>
          <t xml:space="preserve">
Input the number of days the device operates per week</t>
        </r>
      </text>
    </comment>
    <comment ref="F19" authorId="0">
      <text>
        <r>
          <rPr>
            <b/>
            <sz val="9"/>
            <color indexed="81"/>
            <rFont val="Tahoma"/>
            <family val="2"/>
          </rPr>
          <t>Owner:</t>
        </r>
        <r>
          <rPr>
            <sz val="9"/>
            <color indexed="81"/>
            <rFont val="Tahoma"/>
            <family val="2"/>
          </rPr>
          <t xml:space="preserve">
Input the number of weeks the device runs per year</t>
        </r>
      </text>
    </comment>
    <comment ref="H19" authorId="0">
      <text>
        <r>
          <rPr>
            <b/>
            <sz val="9"/>
            <color indexed="81"/>
            <rFont val="Tahoma"/>
            <family val="2"/>
          </rPr>
          <t>Owner:</t>
        </r>
        <r>
          <rPr>
            <sz val="9"/>
            <color indexed="81"/>
            <rFont val="Tahoma"/>
            <family val="2"/>
          </rPr>
          <t xml:space="preserve">
Input the loaded kWh charge in dollars (i.e. 10 cents = 0.10)</t>
        </r>
      </text>
    </comment>
    <comment ref="B26" authorId="0">
      <text>
        <r>
          <rPr>
            <b/>
            <sz val="9"/>
            <color indexed="81"/>
            <rFont val="Tahoma"/>
            <family val="2"/>
          </rPr>
          <t>Owner:</t>
        </r>
        <r>
          <rPr>
            <sz val="9"/>
            <color indexed="81"/>
            <rFont val="Tahoma"/>
            <family val="2"/>
          </rPr>
          <t xml:space="preserve">
Insert the name or description of the electronic device in question</t>
        </r>
      </text>
    </comment>
    <comment ref="C26" authorId="0">
      <text>
        <r>
          <rPr>
            <b/>
            <sz val="9"/>
            <color indexed="81"/>
            <rFont val="Tahoma"/>
            <family val="2"/>
          </rPr>
          <t>Owner:</t>
        </r>
        <r>
          <rPr>
            <sz val="9"/>
            <color indexed="81"/>
            <rFont val="Tahoma"/>
            <family val="2"/>
          </rPr>
          <t xml:space="preserve">
Insert the voltage rate for the device as noted on the nameplate</t>
        </r>
      </text>
    </comment>
    <comment ref="D26" authorId="0">
      <text>
        <r>
          <rPr>
            <b/>
            <sz val="9"/>
            <color indexed="81"/>
            <rFont val="Tahoma"/>
            <family val="2"/>
          </rPr>
          <t>Owner:</t>
        </r>
        <r>
          <rPr>
            <sz val="9"/>
            <color indexed="81"/>
            <rFont val="Tahoma"/>
            <family val="2"/>
          </rPr>
          <t xml:space="preserve">
Insert the amperage rate for the device as noted on the nameplate</t>
        </r>
      </text>
    </comment>
    <comment ref="E26" authorId="0">
      <text>
        <r>
          <rPr>
            <b/>
            <sz val="9"/>
            <color indexed="81"/>
            <rFont val="Tahoma"/>
            <family val="2"/>
          </rPr>
          <t>Owner:</t>
        </r>
        <r>
          <rPr>
            <sz val="9"/>
            <color indexed="81"/>
            <rFont val="Tahoma"/>
            <family val="2"/>
          </rPr>
          <t xml:space="preserve">
Input, in hours, how long the device runs on a daily basis</t>
        </r>
      </text>
    </comment>
    <comment ref="F26" authorId="0">
      <text>
        <r>
          <rPr>
            <b/>
            <sz val="9"/>
            <color indexed="81"/>
            <rFont val="Tahoma"/>
            <family val="2"/>
          </rPr>
          <t>Owner:</t>
        </r>
        <r>
          <rPr>
            <sz val="9"/>
            <color indexed="81"/>
            <rFont val="Tahoma"/>
            <family val="2"/>
          </rPr>
          <t xml:space="preserve">
Input the number of days the device operates per week</t>
        </r>
      </text>
    </comment>
    <comment ref="G26" authorId="0">
      <text>
        <r>
          <rPr>
            <b/>
            <sz val="9"/>
            <color indexed="81"/>
            <rFont val="Tahoma"/>
            <family val="2"/>
          </rPr>
          <t>Owner:</t>
        </r>
        <r>
          <rPr>
            <sz val="9"/>
            <color indexed="81"/>
            <rFont val="Tahoma"/>
            <family val="2"/>
          </rPr>
          <t xml:space="preserve">
Input the number of weeks the device runs per year</t>
        </r>
      </text>
    </comment>
    <comment ref="I26" authorId="0">
      <text>
        <r>
          <rPr>
            <b/>
            <sz val="9"/>
            <color indexed="81"/>
            <rFont val="Tahoma"/>
            <family val="2"/>
          </rPr>
          <t>Owner:</t>
        </r>
        <r>
          <rPr>
            <sz val="9"/>
            <color indexed="81"/>
            <rFont val="Tahoma"/>
            <family val="2"/>
          </rPr>
          <t xml:space="preserve">
Input the loaded kWh charge in dollars (i.e. 10 cents = 0.10)</t>
        </r>
      </text>
    </comment>
  </commentList>
</comments>
</file>

<file path=xl/comments2.xml><?xml version="1.0" encoding="utf-8"?>
<comments xmlns="http://schemas.openxmlformats.org/spreadsheetml/2006/main">
  <authors>
    <author>Owner</author>
  </authors>
  <commentList>
    <comment ref="B4" authorId="0">
      <text>
        <r>
          <rPr>
            <b/>
            <sz val="9"/>
            <color indexed="81"/>
            <rFont val="Tahoma"/>
            <family val="2"/>
          </rPr>
          <t>Owner:</t>
        </r>
        <r>
          <rPr>
            <sz val="9"/>
            <color indexed="81"/>
            <rFont val="Tahoma"/>
            <family val="2"/>
          </rPr>
          <t xml:space="preserve">
Insert the name or description of the electronic device in question</t>
        </r>
      </text>
    </comment>
    <comment ref="C4" authorId="0">
      <text>
        <r>
          <rPr>
            <b/>
            <sz val="9"/>
            <color indexed="81"/>
            <rFont val="Tahoma"/>
            <family val="2"/>
          </rPr>
          <t>Owner:</t>
        </r>
        <r>
          <rPr>
            <sz val="9"/>
            <color indexed="81"/>
            <rFont val="Tahoma"/>
            <family val="2"/>
          </rPr>
          <t xml:space="preserve">
Insert the </t>
        </r>
        <r>
          <rPr>
            <b/>
            <sz val="9"/>
            <color indexed="81"/>
            <rFont val="Tahoma"/>
            <family val="2"/>
          </rPr>
          <t xml:space="preserve">annual </t>
        </r>
        <r>
          <rPr>
            <sz val="9"/>
            <color indexed="81"/>
            <rFont val="Tahoma"/>
            <family val="2"/>
          </rPr>
          <t>kWh consumption of the current device using the Energy Calculator</t>
        </r>
      </text>
    </comment>
    <comment ref="D4" authorId="0">
      <text>
        <r>
          <rPr>
            <b/>
            <sz val="9"/>
            <color indexed="81"/>
            <rFont val="Tahoma"/>
            <family val="2"/>
          </rPr>
          <t>Owner:</t>
        </r>
        <r>
          <rPr>
            <sz val="9"/>
            <color indexed="81"/>
            <rFont val="Tahoma"/>
            <family val="2"/>
          </rPr>
          <t xml:space="preserve">
Using the Energy Calculator, determine the </t>
        </r>
        <r>
          <rPr>
            <b/>
            <sz val="9"/>
            <color indexed="81"/>
            <rFont val="Tahoma"/>
            <family val="2"/>
          </rPr>
          <t>annual</t>
        </r>
        <r>
          <rPr>
            <sz val="9"/>
            <color indexed="81"/>
            <rFont val="Tahoma"/>
            <family val="2"/>
          </rPr>
          <t xml:space="preserve"> energy consumption of the new device and input in this column</t>
        </r>
      </text>
    </comment>
    <comment ref="F4" authorId="0">
      <text>
        <r>
          <rPr>
            <b/>
            <sz val="9"/>
            <color indexed="81"/>
            <rFont val="Tahoma"/>
            <family val="2"/>
          </rPr>
          <t>Owner:</t>
        </r>
        <r>
          <rPr>
            <sz val="9"/>
            <color indexed="81"/>
            <rFont val="Tahoma"/>
            <family val="2"/>
          </rPr>
          <t xml:space="preserve">
Input the loaded kWh charge in dollars (i.e 10 cents = 0.10)</t>
        </r>
      </text>
    </comment>
    <comment ref="H4" authorId="0">
      <text>
        <r>
          <rPr>
            <b/>
            <sz val="9"/>
            <color indexed="81"/>
            <rFont val="Tahoma"/>
            <family val="2"/>
          </rPr>
          <t>Owner:</t>
        </r>
        <r>
          <rPr>
            <sz val="9"/>
            <color indexed="81"/>
            <rFont val="Tahoma"/>
            <family val="2"/>
          </rPr>
          <t xml:space="preserve">
Insert the cost of upgrading or replacing the old device with a new energy efficeint device</t>
        </r>
      </text>
    </comment>
  </commentList>
</comments>
</file>

<file path=xl/sharedStrings.xml><?xml version="1.0" encoding="utf-8"?>
<sst xmlns="http://schemas.openxmlformats.org/spreadsheetml/2006/main" count="65" uniqueCount="34">
  <si>
    <t>Rate (kW)</t>
  </si>
  <si>
    <t>Rate (W)</t>
  </si>
  <si>
    <t>Consumption (kWh)</t>
  </si>
  <si>
    <t>kW (kilowatts)</t>
  </si>
  <si>
    <t>Rate (BTU)</t>
  </si>
  <si>
    <t>Rate (V)</t>
  </si>
  <si>
    <t>Rate (A)</t>
  </si>
  <si>
    <t>W (Watts) 1W=.001 kW</t>
  </si>
  <si>
    <t>VA (Volts/Amps) Volts x Amps = Watts</t>
  </si>
  <si>
    <t>$ Savings</t>
  </si>
  <si>
    <t>Cost of Upgrade</t>
  </si>
  <si>
    <t>kWh Savings</t>
  </si>
  <si>
    <t>ROI (yrs)</t>
  </si>
  <si>
    <t>ROI Calculator for Energy Efficient Upgrades</t>
  </si>
  <si>
    <t>Energy Consumption Calculator</t>
  </si>
  <si>
    <t>kWh Charge ($)</t>
  </si>
  <si>
    <t>Cost/Day</t>
  </si>
  <si>
    <t>Usage/Day (hrs)</t>
  </si>
  <si>
    <t>Cost/Month</t>
  </si>
  <si>
    <t>Cost/Year</t>
  </si>
  <si>
    <t>Operating Days</t>
  </si>
  <si>
    <t>Operating Wks</t>
  </si>
  <si>
    <t>Cost/Week</t>
  </si>
  <si>
    <t>BTU (British Thermal Unit) 1BTU=0.00029307107 kWh</t>
  </si>
  <si>
    <t>Item Description</t>
  </si>
  <si>
    <r>
      <t>Disclaimer:</t>
    </r>
    <r>
      <rPr>
        <sz val="10"/>
        <rFont val="Arial"/>
        <family val="2"/>
      </rPr>
      <t xml:space="preserve"> This calculator is designed as a tool to help determine the energy usage of individual energy consuming devices. This calculator will only provide estimates of energy use for planning and strategy purposes. Precise energy consumption measurements can only be attained through the use of a calibrated energy meter. The author and publisher of this calculator accepts no responsibility for any results provided by this calculator. The author and publisher always encourages the verification of calculations by professionals before embarking on any energy efficiency/retrofit project. Conversion factors are approximate and based on the best currently available data.</t>
    </r>
  </si>
  <si>
    <t>Current Consumption (kWh)</t>
  </si>
  <si>
    <t>New Consumption (kWh)</t>
  </si>
  <si>
    <r>
      <t>Definitions:</t>
    </r>
    <r>
      <rPr>
        <sz val="10"/>
        <rFont val="Arial"/>
        <family val="2"/>
      </rPr>
      <t xml:space="preserve"> </t>
    </r>
    <r>
      <rPr>
        <b/>
        <sz val="10"/>
        <rFont val="Arial"/>
        <family val="2"/>
      </rPr>
      <t>Item Description:</t>
    </r>
    <r>
      <rPr>
        <sz val="10"/>
        <rFont val="Arial"/>
        <family val="2"/>
      </rPr>
      <t xml:space="preserve"> This is the device that is being considered for an energy efficient upgrade. </t>
    </r>
    <r>
      <rPr>
        <b/>
        <sz val="10"/>
        <rFont val="Arial"/>
        <family val="2"/>
      </rPr>
      <t>Current Consumption:</t>
    </r>
    <r>
      <rPr>
        <sz val="10"/>
        <rFont val="Arial"/>
        <family val="2"/>
      </rPr>
      <t xml:space="preserve"> This is the current consumption in kWh for the device being considered to upgrade. </t>
    </r>
    <r>
      <rPr>
        <b/>
        <sz val="10"/>
        <rFont val="Arial"/>
        <family val="2"/>
      </rPr>
      <t>New Consumption:</t>
    </r>
    <r>
      <rPr>
        <sz val="10"/>
        <rFont val="Arial"/>
        <family val="2"/>
      </rPr>
      <t xml:space="preserve"> This is the new consumption in kWh of the new device that would replace the current device. </t>
    </r>
    <r>
      <rPr>
        <b/>
        <sz val="10"/>
        <rFont val="Arial"/>
        <family val="2"/>
      </rPr>
      <t>kWh Savings:</t>
    </r>
    <r>
      <rPr>
        <sz val="10"/>
        <rFont val="Arial"/>
        <family val="2"/>
      </rPr>
      <t xml:space="preserve"> This is how many kWh will be saved per year by upgrading to the new energy efficient device. </t>
    </r>
    <r>
      <rPr>
        <b/>
        <sz val="10"/>
        <rFont val="Arial"/>
        <family val="2"/>
      </rPr>
      <t>kWh Charge:</t>
    </r>
    <r>
      <rPr>
        <sz val="10"/>
        <rFont val="Arial"/>
        <family val="2"/>
      </rPr>
      <t xml:space="preserve"> This is your total kWh charge including delivery and all other misc charges as stated on the utility bill. </t>
    </r>
    <r>
      <rPr>
        <b/>
        <sz val="10"/>
        <rFont val="Arial"/>
        <family val="2"/>
      </rPr>
      <t>$ Savings:</t>
    </r>
    <r>
      <rPr>
        <sz val="10"/>
        <rFont val="Arial"/>
        <family val="2"/>
      </rPr>
      <t xml:space="preserve"> This is the amount of dollars that would be saved per year by upgrading to the new energy efficient device. </t>
    </r>
    <r>
      <rPr>
        <b/>
        <sz val="10"/>
        <rFont val="Arial"/>
        <family val="2"/>
      </rPr>
      <t>Cost of Upgrade:</t>
    </r>
    <r>
      <rPr>
        <sz val="10"/>
        <rFont val="Arial"/>
        <family val="2"/>
      </rPr>
      <t xml:space="preserve"> This is the amount it would cost to upgrade or replace the old device with a new energy efficeint device. </t>
    </r>
    <r>
      <rPr>
        <b/>
        <sz val="10"/>
        <rFont val="Arial"/>
        <family val="2"/>
      </rPr>
      <t>ROI:</t>
    </r>
    <r>
      <rPr>
        <sz val="10"/>
        <rFont val="Arial"/>
        <family val="2"/>
      </rPr>
      <t xml:space="preserve"> this is the amount of time in years it will take to pay back the cost of upgrading to the new device. </t>
    </r>
  </si>
  <si>
    <r>
      <t>Instructions:</t>
    </r>
    <r>
      <rPr>
        <sz val="10"/>
        <rFont val="Arial"/>
        <family val="2"/>
      </rPr>
      <t xml:space="preserve"> Insert the name of the energy consuming device being considered for upgrade in the </t>
    </r>
    <r>
      <rPr>
        <b/>
        <sz val="10"/>
        <rFont val="Arial"/>
        <family val="2"/>
      </rPr>
      <t>Item Description</t>
    </r>
    <r>
      <rPr>
        <sz val="10"/>
        <rFont val="Arial"/>
        <family val="2"/>
      </rPr>
      <t xml:space="preserve"> column. Fill in the the annual energy consumption of the current device in kWh in the </t>
    </r>
    <r>
      <rPr>
        <b/>
        <sz val="10"/>
        <rFont val="Arial"/>
        <family val="2"/>
      </rPr>
      <t>Current Consumption</t>
    </r>
    <r>
      <rPr>
        <sz val="10"/>
        <rFont val="Arial"/>
        <family val="2"/>
      </rPr>
      <t xml:space="preserve"> column. The current consumption can be determined by using the </t>
    </r>
    <r>
      <rPr>
        <b/>
        <sz val="10"/>
        <rFont val="Arial"/>
        <family val="2"/>
      </rPr>
      <t>Energy Calculator</t>
    </r>
    <r>
      <rPr>
        <sz val="10"/>
        <rFont val="Arial"/>
        <family val="2"/>
      </rPr>
      <t xml:space="preserve">. (Note: If the nameplate rating is not in kW, you will have to use the calculator to convert the rating into kW). Next, using the </t>
    </r>
    <r>
      <rPr>
        <b/>
        <sz val="10"/>
        <rFont val="Arial"/>
        <family val="2"/>
      </rPr>
      <t>Energy Calculator</t>
    </r>
    <r>
      <rPr>
        <sz val="10"/>
        <rFont val="Arial"/>
        <family val="2"/>
      </rPr>
      <t xml:space="preserve">, determine the annual energy consumption of the new device in kWh and input into the </t>
    </r>
    <r>
      <rPr>
        <b/>
        <sz val="10"/>
        <rFont val="Arial"/>
        <family val="2"/>
      </rPr>
      <t>New Consumption</t>
    </r>
    <r>
      <rPr>
        <sz val="10"/>
        <rFont val="Arial"/>
        <family val="2"/>
      </rPr>
      <t xml:space="preserve"> column. The calculator will automatically calculate the annual </t>
    </r>
    <r>
      <rPr>
        <b/>
        <sz val="10"/>
        <rFont val="Arial"/>
        <family val="2"/>
      </rPr>
      <t>kWh Savings</t>
    </r>
    <r>
      <rPr>
        <sz val="10"/>
        <rFont val="Arial"/>
        <family val="2"/>
      </rPr>
      <t xml:space="preserve">. Next, insert the kWh cost being charged by the utility in the </t>
    </r>
    <r>
      <rPr>
        <b/>
        <sz val="10"/>
        <rFont val="Arial"/>
        <family val="2"/>
      </rPr>
      <t>kWh Charge</t>
    </r>
    <r>
      <rPr>
        <sz val="10"/>
        <rFont val="Arial"/>
        <family val="2"/>
      </rPr>
      <t xml:space="preserve"> Column. The calculator will then automatically calcualate the annual dollar savings from upgrading to the new energy efficient device. Finally, enter in the cost of purchasing the upgraded device into the </t>
    </r>
    <r>
      <rPr>
        <b/>
        <sz val="10"/>
        <rFont val="Arial"/>
        <family val="2"/>
      </rPr>
      <t>Cost of Upgrade</t>
    </r>
    <r>
      <rPr>
        <sz val="10"/>
        <rFont val="Arial"/>
        <family val="2"/>
      </rPr>
      <t xml:space="preserve"> column. The calculator will then automatically calculate the simple paback period in years. (Note: if a device is scheduled ot be replaced, the cost of upgrade should be the cost delta (difference) between purchasing a similar efficiency device and higher efficiency device). </t>
    </r>
  </si>
  <si>
    <r>
      <rPr>
        <b/>
        <sz val="12"/>
        <rFont val="Arial"/>
        <family val="2"/>
      </rPr>
      <t>Disclaimer:</t>
    </r>
    <r>
      <rPr>
        <sz val="10"/>
        <rFont val="Arial"/>
        <family val="2"/>
      </rPr>
      <t xml:space="preserve"> This calculator is designed as a tool to help determine the payback period of energy consuming equipment. This calculator is designed to be used only for initial planning and strategy purposes. Precise paybacks require the use of a calibrated energy meter and may include other factors and variables not considered by this calculator. The author and publisher of this calculator accepts no responsibility for any results provided by this calculator. The author and publisher encourage the verification of calculations by professionals before embarking on any energy efficiency/retrofit project. </t>
    </r>
  </si>
  <si>
    <t>*Please see definitions, instructions for use and disclaimer below before using.</t>
  </si>
  <si>
    <r>
      <t>Definitions</t>
    </r>
    <r>
      <rPr>
        <sz val="10"/>
        <rFont val="Arial"/>
        <family val="2"/>
      </rPr>
      <t xml:space="preserve">: </t>
    </r>
    <r>
      <rPr>
        <b/>
        <sz val="10"/>
        <rFont val="Arial"/>
        <family val="2"/>
      </rPr>
      <t>Item</t>
    </r>
    <r>
      <rPr>
        <sz val="10"/>
        <rFont val="Arial"/>
        <family val="2"/>
      </rPr>
      <t xml:space="preserve">: This is the energy consuming device being measured. </t>
    </r>
    <r>
      <rPr>
        <b/>
        <sz val="10"/>
        <rFont val="Arial"/>
        <family val="2"/>
      </rPr>
      <t>Rate</t>
    </r>
    <r>
      <rPr>
        <sz val="10"/>
        <rFont val="Arial"/>
        <family val="2"/>
      </rPr>
      <t xml:space="preserve">: This is the nameplate rating located on the energy consuming device. </t>
    </r>
    <r>
      <rPr>
        <b/>
        <sz val="10"/>
        <rFont val="Arial"/>
        <family val="2"/>
      </rPr>
      <t>Usage/Day</t>
    </r>
    <r>
      <rPr>
        <sz val="10"/>
        <rFont val="Arial"/>
        <family val="2"/>
      </rPr>
      <t xml:space="preserve">:This is the amount of hours per day that the energy consuming device is used. </t>
    </r>
    <r>
      <rPr>
        <b/>
        <sz val="10"/>
        <rFont val="Arial"/>
        <family val="2"/>
      </rPr>
      <t>Operating Days:</t>
    </r>
    <r>
      <rPr>
        <sz val="10"/>
        <rFont val="Arial"/>
        <family val="2"/>
      </rPr>
      <t xml:space="preserve"> This is the amount of operating days per week that the device is used. </t>
    </r>
    <r>
      <rPr>
        <b/>
        <sz val="10"/>
        <rFont val="Arial"/>
        <family val="2"/>
      </rPr>
      <t>Operating Wks:</t>
    </r>
    <r>
      <rPr>
        <sz val="10"/>
        <rFont val="Arial"/>
        <family val="2"/>
      </rPr>
      <t xml:space="preserve"> This is the number of weeks per year that the device is used. </t>
    </r>
    <r>
      <rPr>
        <b/>
        <sz val="10"/>
        <rFont val="Arial"/>
        <family val="2"/>
      </rPr>
      <t>Consumption</t>
    </r>
    <r>
      <rPr>
        <sz val="10"/>
        <rFont val="Arial"/>
        <family val="2"/>
      </rPr>
      <t xml:space="preserve">: This is the amount of kWh per day being consumed by the device. </t>
    </r>
    <r>
      <rPr>
        <b/>
        <sz val="10"/>
        <rFont val="Arial"/>
        <family val="2"/>
      </rPr>
      <t>kWh Charge</t>
    </r>
    <r>
      <rPr>
        <sz val="10"/>
        <rFont val="Arial"/>
        <family val="2"/>
      </rPr>
      <t xml:space="preserve">: This is your total kWh charge including delivery and all other misc charges as stated on the utility bill. </t>
    </r>
    <r>
      <rPr>
        <b/>
        <sz val="10"/>
        <rFont val="Arial"/>
        <family val="2"/>
      </rPr>
      <t>Cost/Day</t>
    </r>
    <r>
      <rPr>
        <sz val="10"/>
        <rFont val="Arial"/>
        <family val="2"/>
      </rPr>
      <t xml:space="preserve">: This is the amount the device costs to run per day. </t>
    </r>
    <r>
      <rPr>
        <b/>
        <sz val="10"/>
        <rFont val="Arial"/>
        <family val="2"/>
      </rPr>
      <t>Cost/Week:</t>
    </r>
    <r>
      <rPr>
        <sz val="10"/>
        <rFont val="Arial"/>
        <family val="2"/>
      </rPr>
      <t xml:space="preserve"> This is the amount the device costs to run per week based on the operating days. </t>
    </r>
    <r>
      <rPr>
        <b/>
        <sz val="10"/>
        <rFont val="Arial"/>
        <family val="2"/>
      </rPr>
      <t>Cost/Month</t>
    </r>
    <r>
      <rPr>
        <sz val="10"/>
        <rFont val="Arial"/>
        <family val="2"/>
      </rPr>
      <t xml:space="preserve">: This is the amount the device costs to run per month based on a 4 week month. </t>
    </r>
    <r>
      <rPr>
        <b/>
        <sz val="10"/>
        <rFont val="Arial"/>
        <family val="2"/>
      </rPr>
      <t>Cost/Year:</t>
    </r>
    <r>
      <rPr>
        <sz val="10"/>
        <rFont val="Arial"/>
        <family val="2"/>
      </rPr>
      <t xml:space="preserve"> This is the amount the device costs to run per year based on the operating days per week and operating weeks per year.</t>
    </r>
  </si>
  <si>
    <r>
      <t xml:space="preserve">Instructions for Use: </t>
    </r>
    <r>
      <rPr>
        <sz val="12"/>
        <rFont val="Arial"/>
        <family val="2"/>
      </rPr>
      <t xml:space="preserve"> </t>
    </r>
    <r>
      <rPr>
        <i/>
        <sz val="12"/>
        <rFont val="Arial"/>
        <family val="2"/>
      </rPr>
      <t>Yellow fields require data input, white fields are automatically calculated</t>
    </r>
    <r>
      <rPr>
        <sz val="12"/>
        <rFont val="Arial"/>
        <family val="2"/>
      </rPr>
      <t>.</t>
    </r>
    <r>
      <rPr>
        <sz val="10"/>
        <rFont val="Arial"/>
        <family val="2"/>
      </rPr>
      <t xml:space="preserve"> Identify the energy consuming device to be measured and enter the name/description of the device in the</t>
    </r>
    <r>
      <rPr>
        <b/>
        <sz val="10"/>
        <rFont val="Arial"/>
        <family val="2"/>
      </rPr>
      <t xml:space="preserve"> Item Description</t>
    </r>
    <r>
      <rPr>
        <sz val="10"/>
        <rFont val="Arial"/>
        <family val="2"/>
      </rPr>
      <t xml:space="preserve"> column. Determine the rate of energy consumption for this device (W, kW, BTU etc.) as noted on the nameplate of the device and enter it into the </t>
    </r>
    <r>
      <rPr>
        <b/>
        <sz val="10"/>
        <rFont val="Arial"/>
        <family val="2"/>
      </rPr>
      <t>Rate</t>
    </r>
    <r>
      <rPr>
        <sz val="10"/>
        <rFont val="Arial"/>
        <family val="2"/>
      </rPr>
      <t xml:space="preserve"> column. For those rates that are stated in units other than kW, simply enter the rate under the appropriate heading i.e. if rate is stated in BTU enter the BTU rate as noted on the nameplate in the "</t>
    </r>
    <r>
      <rPr>
        <b/>
        <sz val="10"/>
        <rFont val="Arial"/>
        <family val="2"/>
      </rPr>
      <t>Rate(BTU)</t>
    </r>
    <r>
      <rPr>
        <sz val="10"/>
        <rFont val="Arial"/>
        <family val="2"/>
      </rPr>
      <t>" cell under the BTU heading. This calculator will automatically convert the unit you entered over to kW. Next, determine the amount of time in hours this device is used per day/week/month etc. and enter it into the</t>
    </r>
    <r>
      <rPr>
        <b/>
        <sz val="10"/>
        <rFont val="Arial"/>
        <family val="2"/>
      </rPr>
      <t xml:space="preserve"> "Usage"</t>
    </r>
    <r>
      <rPr>
        <sz val="10"/>
        <rFont val="Arial"/>
        <family val="2"/>
      </rPr>
      <t xml:space="preserve"> column. The calculator will then automatically calculate the consumption for this device in kWh. Finally, determine the kHz charge being billed by the utility and enter it into the "</t>
    </r>
    <r>
      <rPr>
        <b/>
        <sz val="10"/>
        <rFont val="Arial"/>
        <family val="2"/>
      </rPr>
      <t>kWh Charge"</t>
    </r>
    <r>
      <rPr>
        <sz val="10"/>
        <rFont val="Arial"/>
        <family val="2"/>
      </rPr>
      <t xml:space="preserve"> Column. The calculator will then automatically calculate the cost of operating this device per day/week/month/year.</t>
    </r>
  </si>
</sst>
</file>

<file path=xl/styles.xml><?xml version="1.0" encoding="utf-8"?>
<styleSheet xmlns="http://schemas.openxmlformats.org/spreadsheetml/2006/main">
  <numFmts count="1">
    <numFmt numFmtId="164" formatCode="&quot;$&quot;#,##0.00"/>
  </numFmts>
  <fonts count="14">
    <font>
      <sz val="10"/>
      <name val="Arial"/>
    </font>
    <font>
      <sz val="14"/>
      <name val="Arial"/>
      <family val="2"/>
    </font>
    <font>
      <b/>
      <sz val="10"/>
      <name val="Arial"/>
      <family val="2"/>
    </font>
    <font>
      <b/>
      <sz val="12"/>
      <name val="Arial"/>
      <family val="2"/>
    </font>
    <font>
      <b/>
      <u/>
      <sz val="12"/>
      <name val="Arial"/>
      <family val="2"/>
    </font>
    <font>
      <b/>
      <sz val="16"/>
      <name val="Arial"/>
      <family val="2"/>
    </font>
    <font>
      <sz val="10"/>
      <name val="Arial"/>
      <family val="2"/>
    </font>
    <font>
      <sz val="9"/>
      <color indexed="81"/>
      <name val="Tahoma"/>
      <family val="2"/>
    </font>
    <font>
      <b/>
      <sz val="9"/>
      <color indexed="81"/>
      <name val="Tahoma"/>
      <family val="2"/>
    </font>
    <font>
      <sz val="12"/>
      <name val="Arial"/>
      <family val="2"/>
    </font>
    <font>
      <i/>
      <sz val="12"/>
      <name val="Arial"/>
      <family val="2"/>
    </font>
    <font>
      <b/>
      <i/>
      <sz val="10"/>
      <name val="Arial"/>
      <family val="2"/>
    </font>
    <font>
      <b/>
      <sz val="16"/>
      <color theme="0"/>
      <name val="Arial"/>
      <family val="2"/>
    </font>
    <font>
      <b/>
      <sz val="26"/>
      <color indexed="9"/>
      <name val="Arial"/>
      <family val="2"/>
    </font>
  </fonts>
  <fills count="10">
    <fill>
      <patternFill patternType="none"/>
    </fill>
    <fill>
      <patternFill patternType="gray125"/>
    </fill>
    <fill>
      <patternFill patternType="solid">
        <fgColor indexed="40"/>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rgb="FFFFFF00"/>
        <bgColor indexed="64"/>
      </patternFill>
    </fill>
    <fill>
      <patternFill patternType="solid">
        <fgColor theme="3"/>
        <bgColor indexed="64"/>
      </patternFill>
    </fill>
    <fill>
      <patternFill patternType="solid">
        <fgColor theme="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xf numFmtId="0" fontId="0" fillId="0" borderId="1" xfId="0" applyBorder="1"/>
    <xf numFmtId="0" fontId="0" fillId="0" borderId="1" xfId="0" applyFill="1" applyBorder="1"/>
    <xf numFmtId="164" fontId="0" fillId="0" borderId="1" xfId="0" applyNumberFormat="1" applyBorder="1"/>
    <xf numFmtId="164" fontId="0" fillId="0" borderId="0" xfId="0" applyNumberFormat="1" applyAlignment="1"/>
    <xf numFmtId="0" fontId="0" fillId="6" borderId="1" xfId="0" applyFill="1" applyBorder="1"/>
    <xf numFmtId="164" fontId="0" fillId="6" borderId="1" xfId="0" applyNumberFormat="1" applyFill="1" applyBorder="1"/>
    <xf numFmtId="0" fontId="0" fillId="0" borderId="0" xfId="0" applyBorder="1" applyAlignment="1">
      <alignment horizontal="left" vertical="top" wrapText="1"/>
    </xf>
    <xf numFmtId="164" fontId="0" fillId="0" borderId="1" xfId="0" applyNumberFormat="1" applyFill="1" applyBorder="1"/>
    <xf numFmtId="0" fontId="2" fillId="8" borderId="0" xfId="0" applyFont="1" applyFill="1" applyAlignment="1">
      <alignment horizontal="center"/>
    </xf>
    <xf numFmtId="0" fontId="0" fillId="6" borderId="1" xfId="0" applyFill="1" applyBorder="1" applyAlignment="1">
      <alignment horizontal="center"/>
    </xf>
    <xf numFmtId="164" fontId="0" fillId="6"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xf>
    <xf numFmtId="0" fontId="2" fillId="8" borderId="14" xfId="0" applyFont="1" applyFill="1" applyBorder="1" applyAlignment="1">
      <alignment horizontal="center"/>
    </xf>
    <xf numFmtId="0" fontId="2" fillId="8" borderId="15" xfId="0" applyFont="1" applyFill="1" applyBorder="1" applyAlignment="1">
      <alignment horizontal="center"/>
    </xf>
    <xf numFmtId="0" fontId="2" fillId="8" borderId="16" xfId="0" applyFont="1" applyFill="1" applyBorder="1" applyAlignment="1">
      <alignment horizontal="center"/>
    </xf>
    <xf numFmtId="0" fontId="0" fillId="6" borderId="17" xfId="0" applyFill="1" applyBorder="1"/>
    <xf numFmtId="164" fontId="0" fillId="0" borderId="18" xfId="0" applyNumberFormat="1" applyBorder="1"/>
    <xf numFmtId="0" fontId="0" fillId="6" borderId="19" xfId="0" applyFill="1" applyBorder="1"/>
    <xf numFmtId="0" fontId="0" fillId="6" borderId="20" xfId="0" applyFill="1" applyBorder="1"/>
    <xf numFmtId="0" fontId="0" fillId="0" borderId="20" xfId="0" applyFill="1" applyBorder="1"/>
    <xf numFmtId="164" fontId="0" fillId="6" borderId="20" xfId="0" applyNumberFormat="1" applyFill="1" applyBorder="1"/>
    <xf numFmtId="164" fontId="0" fillId="0" borderId="20" xfId="0" applyNumberFormat="1" applyFill="1" applyBorder="1"/>
    <xf numFmtId="164" fontId="0" fillId="0" borderId="20" xfId="0" applyNumberFormat="1" applyBorder="1"/>
    <xf numFmtId="164" fontId="0" fillId="0" borderId="21" xfId="0" applyNumberFormat="1" applyBorder="1"/>
    <xf numFmtId="0" fontId="0" fillId="0" borderId="20" xfId="0" applyBorder="1"/>
    <xf numFmtId="0" fontId="2" fillId="8" borderId="13" xfId="0" applyFont="1" applyFill="1" applyBorder="1" applyAlignment="1">
      <alignment horizontal="center"/>
    </xf>
    <xf numFmtId="0" fontId="0" fillId="0" borderId="0" xfId="0" applyBorder="1" applyAlignment="1"/>
    <xf numFmtId="0" fontId="0" fillId="6" borderId="14" xfId="0" applyFill="1" applyBorder="1"/>
    <xf numFmtId="0" fontId="0" fillId="6" borderId="15" xfId="0" applyFill="1" applyBorder="1"/>
    <xf numFmtId="0" fontId="0" fillId="0" borderId="15" xfId="0" applyBorder="1"/>
    <xf numFmtId="164" fontId="0" fillId="6" borderId="15" xfId="0" applyNumberFormat="1" applyFill="1" applyBorder="1"/>
    <xf numFmtId="164" fontId="0" fillId="0" borderId="15" xfId="0" applyNumberFormat="1" applyFill="1" applyBorder="1"/>
    <xf numFmtId="164" fontId="0" fillId="0" borderId="15" xfId="0" applyNumberFormat="1" applyBorder="1"/>
    <xf numFmtId="164" fontId="0" fillId="0" borderId="16" xfId="0" applyNumberFormat="1" applyBorder="1"/>
    <xf numFmtId="0" fontId="0" fillId="6" borderId="17" xfId="0" applyFill="1" applyBorder="1" applyAlignment="1">
      <alignment horizontal="center"/>
    </xf>
    <xf numFmtId="2" fontId="3" fillId="0" borderId="18" xfId="0" applyNumberFormat="1" applyFont="1"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0" fillId="0" borderId="20" xfId="0" applyFill="1" applyBorder="1" applyAlignment="1">
      <alignment horizontal="center"/>
    </xf>
    <xf numFmtId="164" fontId="0" fillId="6" borderId="20" xfId="0" applyNumberFormat="1" applyFill="1" applyBorder="1" applyAlignment="1">
      <alignment horizontal="center"/>
    </xf>
    <xf numFmtId="164" fontId="0" fillId="0" borderId="20" xfId="0" applyNumberFormat="1" applyFill="1" applyBorder="1" applyAlignment="1">
      <alignment horizontal="center"/>
    </xf>
    <xf numFmtId="2" fontId="3" fillId="0" borderId="21" xfId="0" applyNumberFormat="1" applyFont="1" applyFill="1" applyBorder="1" applyAlignment="1">
      <alignment horizontal="center"/>
    </xf>
    <xf numFmtId="0" fontId="4" fillId="9" borderId="6" xfId="0" applyFont="1" applyFill="1" applyBorder="1" applyAlignment="1">
      <alignment horizontal="left" vertical="top" wrapText="1"/>
    </xf>
    <xf numFmtId="0" fontId="0" fillId="9" borderId="7"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0" xfId="0" applyFill="1" applyBorder="1" applyAlignment="1">
      <alignment horizontal="left" vertical="top" wrapText="1"/>
    </xf>
    <xf numFmtId="0" fontId="0" fillId="9" borderId="10" xfId="0" applyFill="1" applyBorder="1" applyAlignment="1">
      <alignment horizontal="left" vertical="top" wrapText="1"/>
    </xf>
    <xf numFmtId="0" fontId="0" fillId="9" borderId="11" xfId="0" applyFill="1" applyBorder="1" applyAlignment="1">
      <alignment horizontal="left" vertical="top" wrapText="1"/>
    </xf>
    <xf numFmtId="0" fontId="0" fillId="9" borderId="5" xfId="0" applyFill="1" applyBorder="1" applyAlignment="1">
      <alignment horizontal="left" vertical="top" wrapText="1"/>
    </xf>
    <xf numFmtId="0" fontId="0" fillId="9" borderId="12" xfId="0" applyFill="1" applyBorder="1" applyAlignment="1">
      <alignment horizontal="left" vertical="top" wrapText="1"/>
    </xf>
    <xf numFmtId="0" fontId="0" fillId="0" borderId="5" xfId="0" applyBorder="1" applyAlignment="1"/>
    <xf numFmtId="0" fontId="0" fillId="0" borderId="0" xfId="0" applyAlignment="1"/>
    <xf numFmtId="0" fontId="4" fillId="0" borderId="6" xfId="0" applyFont="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1" fillId="4" borderId="9" xfId="0" applyFont="1" applyFill="1" applyBorder="1" applyAlignment="1">
      <alignment horizontal="center"/>
    </xf>
    <xf numFmtId="0" fontId="1" fillId="4" borderId="0" xfId="0" applyFont="1" applyFill="1" applyBorder="1" applyAlignment="1">
      <alignment horizontal="center"/>
    </xf>
    <xf numFmtId="0" fontId="1" fillId="4" borderId="10"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13"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3" borderId="9" xfId="0" applyFont="1" applyFill="1" applyBorder="1" applyAlignment="1">
      <alignment horizontal="center"/>
    </xf>
    <xf numFmtId="0" fontId="1" fillId="3" borderId="0" xfId="0" applyFont="1" applyFill="1" applyBorder="1" applyAlignment="1">
      <alignment horizontal="center"/>
    </xf>
    <xf numFmtId="0" fontId="1" fillId="3" borderId="10" xfId="0" applyFont="1" applyFill="1" applyBorder="1" applyAlignment="1">
      <alignment horizontal="center"/>
    </xf>
    <xf numFmtId="0" fontId="11" fillId="0" borderId="3" xfId="0" applyFont="1" applyBorder="1" applyAlignment="1">
      <alignment horizontal="center"/>
    </xf>
    <xf numFmtId="0" fontId="0" fillId="0" borderId="3" xfId="0" applyBorder="1" applyAlignment="1"/>
    <xf numFmtId="0" fontId="6" fillId="6" borderId="6"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0" fillId="6" borderId="9" xfId="0" applyFill="1" applyBorder="1" applyAlignment="1">
      <alignment horizontal="left" vertical="center" wrapText="1"/>
    </xf>
    <xf numFmtId="0" fontId="0" fillId="6" borderId="0" xfId="0" applyFill="1" applyBorder="1" applyAlignment="1">
      <alignment horizontal="left" vertical="center"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5" xfId="0" applyFill="1" applyBorder="1" applyAlignment="1">
      <alignment horizontal="left" vertical="center" wrapText="1"/>
    </xf>
    <xf numFmtId="0" fontId="0" fillId="6" borderId="12" xfId="0" applyFill="1" applyBorder="1" applyAlignment="1">
      <alignment horizontal="left" vertical="center" wrapText="1"/>
    </xf>
    <xf numFmtId="164" fontId="12" fillId="7" borderId="2" xfId="0" applyNumberFormat="1" applyFont="1" applyFill="1" applyBorder="1" applyAlignment="1">
      <alignment horizontal="center" vertical="center"/>
    </xf>
    <xf numFmtId="164" fontId="12" fillId="7" borderId="3" xfId="0" applyNumberFormat="1" applyFont="1" applyFill="1" applyBorder="1" applyAlignment="1">
      <alignment horizontal="center" vertical="center"/>
    </xf>
    <xf numFmtId="164" fontId="12" fillId="7" borderId="4" xfId="0" applyNumberFormat="1" applyFont="1" applyFill="1" applyBorder="1" applyAlignment="1">
      <alignment horizontal="center" vertical="center"/>
    </xf>
    <xf numFmtId="0" fontId="4"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1852084</xdr:colOff>
      <xdr:row>53</xdr:row>
      <xdr:rowOff>148167</xdr:rowOff>
    </xdr:from>
    <xdr:to>
      <xdr:col>10</xdr:col>
      <xdr:colOff>172062</xdr:colOff>
      <xdr:row>56</xdr:row>
      <xdr:rowOff>119974</xdr:rowOff>
    </xdr:to>
    <xdr:pic>
      <xdr:nvPicPr>
        <xdr:cNvPr id="4" name="Picture 3" descr="logos_bttm_horizontal_2011 05 24.png"/>
        <xdr:cNvPicPr>
          <a:picLocks noChangeAspect="1"/>
        </xdr:cNvPicPr>
      </xdr:nvPicPr>
      <xdr:blipFill>
        <a:blip xmlns:r="http://schemas.openxmlformats.org/officeDocument/2006/relationships" r:embed="rId1" cstate="print"/>
        <a:stretch>
          <a:fillRect/>
        </a:stretch>
      </xdr:blipFill>
      <xdr:spPr>
        <a:xfrm>
          <a:off x="2021417" y="9757834"/>
          <a:ext cx="9104395" cy="4480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1</xdr:row>
      <xdr:rowOff>19050</xdr:rowOff>
    </xdr:from>
    <xdr:to>
      <xdr:col>1</xdr:col>
      <xdr:colOff>1733550</xdr:colOff>
      <xdr:row>1</xdr:row>
      <xdr:rowOff>583142</xdr:rowOff>
    </xdr:to>
    <xdr:pic>
      <xdr:nvPicPr>
        <xdr:cNvPr id="2" name="Picture 26" descr="GoA Blue CMYK Stacked"/>
        <xdr:cNvPicPr>
          <a:picLocks noChangeAspect="1" noChangeArrowheads="1"/>
        </xdr:cNvPicPr>
      </xdr:nvPicPr>
      <xdr:blipFill>
        <a:blip xmlns:r="http://schemas.openxmlformats.org/officeDocument/2006/relationships" r:embed="rId1" cstate="print"/>
        <a:srcRect/>
        <a:stretch>
          <a:fillRect/>
        </a:stretch>
      </xdr:blipFill>
      <xdr:spPr bwMode="auto">
        <a:xfrm>
          <a:off x="285750" y="190500"/>
          <a:ext cx="1685925" cy="564092"/>
        </a:xfrm>
        <a:prstGeom prst="rect">
          <a:avLst/>
        </a:prstGeom>
        <a:noFill/>
        <a:ln w="9525">
          <a:noFill/>
          <a:miter lim="800000"/>
          <a:headEnd/>
          <a:tailEnd/>
        </a:ln>
      </xdr:spPr>
    </xdr:pic>
    <xdr:clientData/>
  </xdr:twoCellAnchor>
  <xdr:twoCellAnchor>
    <xdr:from>
      <xdr:col>7</xdr:col>
      <xdr:colOff>93958</xdr:colOff>
      <xdr:row>1</xdr:row>
      <xdr:rowOff>85726</xdr:rowOff>
    </xdr:from>
    <xdr:to>
      <xdr:col>8</xdr:col>
      <xdr:colOff>1019175</xdr:colOff>
      <xdr:row>1</xdr:row>
      <xdr:rowOff>581026</xdr:rowOff>
    </xdr:to>
    <xdr:pic>
      <xdr:nvPicPr>
        <xdr:cNvPr id="2054" name="Picture 6" descr="gf_logo"/>
        <xdr:cNvPicPr>
          <a:picLocks noChangeAspect="1" noChangeArrowheads="1"/>
        </xdr:cNvPicPr>
      </xdr:nvPicPr>
      <xdr:blipFill>
        <a:blip xmlns:r="http://schemas.openxmlformats.org/officeDocument/2006/relationships" r:embed="rId2" cstate="print"/>
        <a:srcRect/>
        <a:stretch>
          <a:fillRect/>
        </a:stretch>
      </xdr:blipFill>
      <xdr:spPr bwMode="auto">
        <a:xfrm>
          <a:off x="9190333" y="257176"/>
          <a:ext cx="2325392"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L53"/>
  <sheetViews>
    <sheetView showGridLines="0" tabSelected="1" topLeftCell="A22" zoomScaleNormal="100" workbookViewId="0">
      <pane xSplit="660" ySplit="10350" topLeftCell="B32" activePane="topRight"/>
      <selection pane="topRight" activeCell="B11" sqref="B11:L11"/>
      <selection pane="bottomLeft" activeCell="A35" sqref="A35"/>
      <selection pane="bottomRight" activeCell="B35" sqref="B35:L40"/>
    </sheetView>
  </sheetViews>
  <sheetFormatPr defaultRowHeight="12.75"/>
  <cols>
    <col min="1" max="1" width="2.5703125" customWidth="1"/>
    <col min="2" max="2" width="28.7109375" customWidth="1"/>
    <col min="3" max="3" width="12.7109375" customWidth="1"/>
    <col min="4" max="4" width="15.140625" bestFit="1" customWidth="1"/>
    <col min="5" max="6" width="15.140625" customWidth="1"/>
    <col min="7" max="7" width="19" customWidth="1"/>
    <col min="8" max="8" width="18.7109375" customWidth="1"/>
    <col min="9" max="9" width="20.28515625" customWidth="1"/>
    <col min="10" max="11" width="17" customWidth="1"/>
    <col min="12" max="12" width="12.85546875" customWidth="1"/>
  </cols>
  <sheetData>
    <row r="1" spans="2:12" ht="13.5" thickBot="1">
      <c r="B1" s="53"/>
      <c r="C1" s="53"/>
      <c r="D1" s="53"/>
      <c r="E1" s="53"/>
      <c r="F1" s="53"/>
      <c r="G1" s="53"/>
      <c r="H1" s="53"/>
      <c r="I1" s="53"/>
      <c r="J1" s="53"/>
      <c r="K1" s="53"/>
      <c r="L1" s="53"/>
    </row>
    <row r="2" spans="2:12" ht="54" customHeight="1" thickBot="1">
      <c r="B2" s="75" t="s">
        <v>14</v>
      </c>
      <c r="C2" s="76"/>
      <c r="D2" s="76"/>
      <c r="E2" s="76"/>
      <c r="F2" s="76"/>
      <c r="G2" s="76"/>
      <c r="H2" s="76"/>
      <c r="I2" s="76"/>
      <c r="J2" s="76"/>
      <c r="K2" s="76"/>
      <c r="L2" s="77"/>
    </row>
    <row r="3" spans="2:12" ht="13.5" thickBot="1">
      <c r="B3" s="84" t="s">
        <v>31</v>
      </c>
      <c r="C3" s="84"/>
      <c r="D3" s="84"/>
      <c r="E3" s="84"/>
      <c r="F3" s="84"/>
      <c r="G3" s="84"/>
      <c r="H3" s="84"/>
      <c r="I3" s="84"/>
      <c r="J3" s="84"/>
      <c r="K3" s="84"/>
      <c r="L3" s="84"/>
    </row>
    <row r="4" spans="2:12" ht="18.75" thickBot="1">
      <c r="B4" s="78" t="s">
        <v>3</v>
      </c>
      <c r="C4" s="79"/>
      <c r="D4" s="79"/>
      <c r="E4" s="79"/>
      <c r="F4" s="79"/>
      <c r="G4" s="79"/>
      <c r="H4" s="79"/>
      <c r="I4" s="79"/>
      <c r="J4" s="79"/>
      <c r="K4" s="79"/>
      <c r="L4" s="80"/>
    </row>
    <row r="5" spans="2:12">
      <c r="B5" s="14" t="s">
        <v>24</v>
      </c>
      <c r="C5" s="15" t="s">
        <v>0</v>
      </c>
      <c r="D5" s="15" t="s">
        <v>17</v>
      </c>
      <c r="E5" s="15" t="s">
        <v>20</v>
      </c>
      <c r="F5" s="15" t="s">
        <v>21</v>
      </c>
      <c r="G5" s="15" t="s">
        <v>2</v>
      </c>
      <c r="H5" s="15" t="s">
        <v>15</v>
      </c>
      <c r="I5" s="15" t="s">
        <v>16</v>
      </c>
      <c r="J5" s="15" t="s">
        <v>22</v>
      </c>
      <c r="K5" s="15" t="s">
        <v>18</v>
      </c>
      <c r="L5" s="16" t="s">
        <v>19</v>
      </c>
    </row>
    <row r="6" spans="2:12">
      <c r="B6" s="17"/>
      <c r="C6" s="5"/>
      <c r="D6" s="5"/>
      <c r="E6" s="5"/>
      <c r="F6" s="5"/>
      <c r="G6" s="2">
        <f>SUM(C6*D6)</f>
        <v>0</v>
      </c>
      <c r="H6" s="6"/>
      <c r="I6" s="8">
        <f>SUM(G6*H6)</f>
        <v>0</v>
      </c>
      <c r="J6" s="3">
        <f>SUM(I6*E6)</f>
        <v>0</v>
      </c>
      <c r="K6" s="3">
        <f>SUM(J6*4)</f>
        <v>0</v>
      </c>
      <c r="L6" s="18">
        <f>SUM(J6*F6)</f>
        <v>0</v>
      </c>
    </row>
    <row r="7" spans="2:12">
      <c r="B7" s="17"/>
      <c r="C7" s="5"/>
      <c r="D7" s="5"/>
      <c r="E7" s="5"/>
      <c r="F7" s="5"/>
      <c r="G7" s="2">
        <f>SUM(C7*D7)</f>
        <v>0</v>
      </c>
      <c r="H7" s="6"/>
      <c r="I7" s="8">
        <f>SUM(G7*H7)</f>
        <v>0</v>
      </c>
      <c r="J7" s="3">
        <f>SUM(I7*E7)</f>
        <v>0</v>
      </c>
      <c r="K7" s="3">
        <f>SUM(J7*4)</f>
        <v>0</v>
      </c>
      <c r="L7" s="18">
        <f t="shared" ref="L7:L10" si="0">SUM(J7*F7)</f>
        <v>0</v>
      </c>
    </row>
    <row r="8" spans="2:12">
      <c r="B8" s="17"/>
      <c r="C8" s="5"/>
      <c r="D8" s="5"/>
      <c r="E8" s="5"/>
      <c r="F8" s="5"/>
      <c r="G8" s="2">
        <f>SUM(C8*D8)</f>
        <v>0</v>
      </c>
      <c r="H8" s="6"/>
      <c r="I8" s="8">
        <f>SUM(G8*H8)</f>
        <v>0</v>
      </c>
      <c r="J8" s="3">
        <f>SUM(I8*E8)</f>
        <v>0</v>
      </c>
      <c r="K8" s="3">
        <f>SUM(J8*4)</f>
        <v>0</v>
      </c>
      <c r="L8" s="18">
        <f t="shared" si="0"/>
        <v>0</v>
      </c>
    </row>
    <row r="9" spans="2:12">
      <c r="B9" s="17"/>
      <c r="C9" s="5"/>
      <c r="D9" s="5"/>
      <c r="E9" s="5"/>
      <c r="F9" s="5"/>
      <c r="G9" s="2">
        <f>SUM(C9*D9)</f>
        <v>0</v>
      </c>
      <c r="H9" s="6"/>
      <c r="I9" s="8">
        <f>SUM(G9*H9)</f>
        <v>0</v>
      </c>
      <c r="J9" s="3">
        <f>SUM(I9*E9)</f>
        <v>0</v>
      </c>
      <c r="K9" s="3">
        <f>SUM(J9*4)</f>
        <v>0</v>
      </c>
      <c r="L9" s="18">
        <f t="shared" si="0"/>
        <v>0</v>
      </c>
    </row>
    <row r="10" spans="2:12" ht="13.5" thickBot="1">
      <c r="B10" s="19"/>
      <c r="C10" s="20"/>
      <c r="D10" s="20"/>
      <c r="E10" s="20"/>
      <c r="F10" s="20"/>
      <c r="G10" s="21">
        <f>SUM(C10*D10)</f>
        <v>0</v>
      </c>
      <c r="H10" s="22"/>
      <c r="I10" s="23">
        <f>SUM(G10*H10)</f>
        <v>0</v>
      </c>
      <c r="J10" s="24">
        <f>SUM(I10*E10)</f>
        <v>0</v>
      </c>
      <c r="K10" s="24">
        <f>SUM(J10*4)</f>
        <v>0</v>
      </c>
      <c r="L10" s="25">
        <f t="shared" si="0"/>
        <v>0</v>
      </c>
    </row>
    <row r="11" spans="2:12" ht="18.75" thickBot="1">
      <c r="B11" s="81" t="s">
        <v>7</v>
      </c>
      <c r="C11" s="82"/>
      <c r="D11" s="82"/>
      <c r="E11" s="82"/>
      <c r="F11" s="82"/>
      <c r="G11" s="82"/>
      <c r="H11" s="82"/>
      <c r="I11" s="82"/>
      <c r="J11" s="82"/>
      <c r="K11" s="82"/>
      <c r="L11" s="83"/>
    </row>
    <row r="12" spans="2:12">
      <c r="B12" s="14" t="s">
        <v>24</v>
      </c>
      <c r="C12" s="15" t="s">
        <v>1</v>
      </c>
      <c r="D12" s="15" t="s">
        <v>17</v>
      </c>
      <c r="E12" s="15" t="s">
        <v>20</v>
      </c>
      <c r="F12" s="15" t="s">
        <v>21</v>
      </c>
      <c r="G12" s="15" t="s">
        <v>2</v>
      </c>
      <c r="H12" s="15" t="s">
        <v>15</v>
      </c>
      <c r="I12" s="15" t="s">
        <v>16</v>
      </c>
      <c r="J12" s="15" t="s">
        <v>22</v>
      </c>
      <c r="K12" s="15" t="s">
        <v>18</v>
      </c>
      <c r="L12" s="16" t="s">
        <v>19</v>
      </c>
    </row>
    <row r="13" spans="2:12">
      <c r="B13" s="17"/>
      <c r="C13" s="5"/>
      <c r="D13" s="5"/>
      <c r="E13" s="5"/>
      <c r="F13" s="5"/>
      <c r="G13" s="1">
        <f>SUM(C13*0.001)*D13</f>
        <v>0</v>
      </c>
      <c r="H13" s="6"/>
      <c r="I13" s="8">
        <f>SUM(G13*H13)</f>
        <v>0</v>
      </c>
      <c r="J13" s="3">
        <f>SUM(I13*E13)</f>
        <v>0</v>
      </c>
      <c r="K13" s="3">
        <f>SUM(J13*4)</f>
        <v>0</v>
      </c>
      <c r="L13" s="18">
        <f t="shared" ref="L13:L17" si="1">SUM(J13*F13)</f>
        <v>0</v>
      </c>
    </row>
    <row r="14" spans="2:12">
      <c r="B14" s="17"/>
      <c r="C14" s="5"/>
      <c r="D14" s="5"/>
      <c r="E14" s="5"/>
      <c r="F14" s="5"/>
      <c r="G14" s="1">
        <f>SUM(C14*0.001)*D14</f>
        <v>0</v>
      </c>
      <c r="H14" s="6"/>
      <c r="I14" s="8">
        <f>SUM(G14*H14)</f>
        <v>0</v>
      </c>
      <c r="J14" s="3">
        <f>SUM(I14*E14)</f>
        <v>0</v>
      </c>
      <c r="K14" s="3">
        <f>SUM(J14*4)</f>
        <v>0</v>
      </c>
      <c r="L14" s="18">
        <f t="shared" si="1"/>
        <v>0</v>
      </c>
    </row>
    <row r="15" spans="2:12">
      <c r="B15" s="17"/>
      <c r="C15" s="5"/>
      <c r="D15" s="5"/>
      <c r="E15" s="5"/>
      <c r="F15" s="5"/>
      <c r="G15" s="1">
        <f>SUM(C15*0.001)*D15</f>
        <v>0</v>
      </c>
      <c r="H15" s="6"/>
      <c r="I15" s="8">
        <f>SUM(G15*H15)</f>
        <v>0</v>
      </c>
      <c r="J15" s="3">
        <f>SUM(I15*E15)</f>
        <v>0</v>
      </c>
      <c r="K15" s="3">
        <f>SUM(J15*4)</f>
        <v>0</v>
      </c>
      <c r="L15" s="18">
        <f t="shared" si="1"/>
        <v>0</v>
      </c>
    </row>
    <row r="16" spans="2:12">
      <c r="B16" s="17"/>
      <c r="C16" s="5"/>
      <c r="D16" s="5"/>
      <c r="E16" s="5"/>
      <c r="F16" s="5"/>
      <c r="G16" s="1">
        <f>SUM(C16*0.001)*D16</f>
        <v>0</v>
      </c>
      <c r="H16" s="6"/>
      <c r="I16" s="8">
        <f>SUM(G16*H16)</f>
        <v>0</v>
      </c>
      <c r="J16" s="3">
        <f>SUM(I16*E16)</f>
        <v>0</v>
      </c>
      <c r="K16" s="3">
        <f>SUM(J16*4)</f>
        <v>0</v>
      </c>
      <c r="L16" s="18">
        <f t="shared" si="1"/>
        <v>0</v>
      </c>
    </row>
    <row r="17" spans="2:12" ht="13.5" thickBot="1">
      <c r="B17" s="19"/>
      <c r="C17" s="20"/>
      <c r="D17" s="20"/>
      <c r="E17" s="20"/>
      <c r="F17" s="20"/>
      <c r="G17" s="26">
        <f>SUM(C17*0.001)*D17</f>
        <v>0</v>
      </c>
      <c r="H17" s="22"/>
      <c r="I17" s="23">
        <f>SUM(G17*H17)</f>
        <v>0</v>
      </c>
      <c r="J17" s="24">
        <f>SUM(I17*E17)</f>
        <v>0</v>
      </c>
      <c r="K17" s="24">
        <f>SUM(J17*4)</f>
        <v>0</v>
      </c>
      <c r="L17" s="25">
        <f t="shared" si="1"/>
        <v>0</v>
      </c>
    </row>
    <row r="18" spans="2:12" ht="18.75" thickBot="1">
      <c r="B18" s="64" t="s">
        <v>23</v>
      </c>
      <c r="C18" s="65"/>
      <c r="D18" s="65"/>
      <c r="E18" s="65"/>
      <c r="F18" s="65"/>
      <c r="G18" s="65"/>
      <c r="H18" s="65"/>
      <c r="I18" s="65"/>
      <c r="J18" s="65"/>
      <c r="K18" s="65"/>
      <c r="L18" s="66"/>
    </row>
    <row r="19" spans="2:12">
      <c r="B19" s="14" t="s">
        <v>24</v>
      </c>
      <c r="C19" s="15" t="s">
        <v>4</v>
      </c>
      <c r="D19" s="15" t="s">
        <v>17</v>
      </c>
      <c r="E19" s="15" t="s">
        <v>20</v>
      </c>
      <c r="F19" s="15" t="s">
        <v>21</v>
      </c>
      <c r="G19" s="15" t="s">
        <v>2</v>
      </c>
      <c r="H19" s="15" t="s">
        <v>15</v>
      </c>
      <c r="I19" s="15" t="s">
        <v>16</v>
      </c>
      <c r="J19" s="15" t="s">
        <v>22</v>
      </c>
      <c r="K19" s="15" t="s">
        <v>18</v>
      </c>
      <c r="L19" s="16" t="s">
        <v>19</v>
      </c>
    </row>
    <row r="20" spans="2:12">
      <c r="B20" s="17"/>
      <c r="C20" s="5"/>
      <c r="D20" s="5"/>
      <c r="E20" s="5"/>
      <c r="F20" s="5"/>
      <c r="G20" s="1">
        <f>SUM(C20*0.00029307107)</f>
        <v>0</v>
      </c>
      <c r="H20" s="6"/>
      <c r="I20" s="8">
        <f>SUM(G20*H20)</f>
        <v>0</v>
      </c>
      <c r="J20" s="3">
        <f>SUM(I20*E20)</f>
        <v>0</v>
      </c>
      <c r="K20" s="3">
        <f>SUM(J20*4)</f>
        <v>0</v>
      </c>
      <c r="L20" s="18">
        <f t="shared" ref="L20:L24" si="2">SUM(J20*F20)</f>
        <v>0</v>
      </c>
    </row>
    <row r="21" spans="2:12">
      <c r="B21" s="17"/>
      <c r="C21" s="5"/>
      <c r="D21" s="5"/>
      <c r="E21" s="5"/>
      <c r="F21" s="5"/>
      <c r="G21" s="1">
        <f>SUM(C21*0.00029307107)</f>
        <v>0</v>
      </c>
      <c r="H21" s="6"/>
      <c r="I21" s="8">
        <f>SUM(G21*H21)</f>
        <v>0</v>
      </c>
      <c r="J21" s="3">
        <f>SUM(I21*E21)</f>
        <v>0</v>
      </c>
      <c r="K21" s="3">
        <f>SUM(J21*4)</f>
        <v>0</v>
      </c>
      <c r="L21" s="18">
        <f t="shared" si="2"/>
        <v>0</v>
      </c>
    </row>
    <row r="22" spans="2:12">
      <c r="B22" s="17"/>
      <c r="C22" s="5"/>
      <c r="D22" s="5"/>
      <c r="E22" s="5"/>
      <c r="F22" s="5"/>
      <c r="G22" s="1">
        <f>SUM(C22*0.00029307107)</f>
        <v>0</v>
      </c>
      <c r="H22" s="6"/>
      <c r="I22" s="8">
        <f>SUM(G22*H22)</f>
        <v>0</v>
      </c>
      <c r="J22" s="3">
        <f>SUM(I22*E22)</f>
        <v>0</v>
      </c>
      <c r="K22" s="3">
        <f>SUM(J22*4)</f>
        <v>0</v>
      </c>
      <c r="L22" s="18">
        <f t="shared" si="2"/>
        <v>0</v>
      </c>
    </row>
    <row r="23" spans="2:12">
      <c r="B23" s="17"/>
      <c r="C23" s="5"/>
      <c r="D23" s="5"/>
      <c r="E23" s="5"/>
      <c r="F23" s="5"/>
      <c r="G23" s="1">
        <f>SUM(C23*0.00029307107)</f>
        <v>0</v>
      </c>
      <c r="H23" s="6"/>
      <c r="I23" s="8">
        <f>SUM(G23*H23)</f>
        <v>0</v>
      </c>
      <c r="J23" s="3">
        <f>SUM(I23*E23)</f>
        <v>0</v>
      </c>
      <c r="K23" s="3">
        <f>SUM(J23*4)</f>
        <v>0</v>
      </c>
      <c r="L23" s="18">
        <f t="shared" si="2"/>
        <v>0</v>
      </c>
    </row>
    <row r="24" spans="2:12" ht="13.5" thickBot="1">
      <c r="B24" s="19"/>
      <c r="C24" s="20"/>
      <c r="D24" s="20"/>
      <c r="E24" s="20"/>
      <c r="F24" s="20"/>
      <c r="G24" s="26">
        <f>SUM(C24*0.00029307107)</f>
        <v>0</v>
      </c>
      <c r="H24" s="22"/>
      <c r="I24" s="23">
        <f>SUM(G24*H24)</f>
        <v>0</v>
      </c>
      <c r="J24" s="24">
        <f>SUM(I24*E24)</f>
        <v>0</v>
      </c>
      <c r="K24" s="24">
        <f>SUM(J24*4)</f>
        <v>0</v>
      </c>
      <c r="L24" s="25">
        <f t="shared" si="2"/>
        <v>0</v>
      </c>
    </row>
    <row r="25" spans="2:12" ht="18.75" thickBot="1">
      <c r="B25" s="67" t="s">
        <v>8</v>
      </c>
      <c r="C25" s="68"/>
      <c r="D25" s="68"/>
      <c r="E25" s="68"/>
      <c r="F25" s="68"/>
      <c r="G25" s="68"/>
      <c r="H25" s="68"/>
      <c r="I25" s="68"/>
      <c r="J25" s="68"/>
      <c r="K25" s="68"/>
      <c r="L25" s="69"/>
    </row>
    <row r="26" spans="2:12" ht="13.5" thickBot="1">
      <c r="B26" s="9" t="s">
        <v>24</v>
      </c>
      <c r="C26" s="27" t="s">
        <v>5</v>
      </c>
      <c r="D26" s="27" t="s">
        <v>6</v>
      </c>
      <c r="E26" s="27" t="s">
        <v>17</v>
      </c>
      <c r="F26" s="27" t="s">
        <v>20</v>
      </c>
      <c r="G26" s="27" t="s">
        <v>21</v>
      </c>
      <c r="H26" s="27" t="s">
        <v>2</v>
      </c>
      <c r="I26" s="27" t="s">
        <v>15</v>
      </c>
      <c r="J26" s="27" t="s">
        <v>16</v>
      </c>
      <c r="K26" s="27" t="s">
        <v>22</v>
      </c>
      <c r="L26" s="27" t="s">
        <v>19</v>
      </c>
    </row>
    <row r="27" spans="2:12">
      <c r="B27" s="29"/>
      <c r="C27" s="30"/>
      <c r="D27" s="30"/>
      <c r="E27" s="30"/>
      <c r="F27" s="30"/>
      <c r="G27" s="30"/>
      <c r="H27" s="31">
        <f>SUM((C27*D27)/1000)*E27</f>
        <v>0</v>
      </c>
      <c r="I27" s="32"/>
      <c r="J27" s="33">
        <f>SUM(H27*I27)</f>
        <v>0</v>
      </c>
      <c r="K27" s="34">
        <f>SUM(J27*F27)</f>
        <v>0</v>
      </c>
      <c r="L27" s="35">
        <f>SUM(K27*G27)</f>
        <v>0</v>
      </c>
    </row>
    <row r="28" spans="2:12">
      <c r="B28" s="17"/>
      <c r="C28" s="5"/>
      <c r="D28" s="5"/>
      <c r="E28" s="5"/>
      <c r="F28" s="5"/>
      <c r="G28" s="5"/>
      <c r="H28" s="1">
        <f t="shared" ref="H28:H31" si="3">SUM((C28*D28)/1000)*E28</f>
        <v>0</v>
      </c>
      <c r="I28" s="6"/>
      <c r="J28" s="8">
        <f>SUM(H28*I28)</f>
        <v>0</v>
      </c>
      <c r="K28" s="3">
        <f>SUM(J28*F28)</f>
        <v>0</v>
      </c>
      <c r="L28" s="18">
        <f t="shared" ref="L28:L31" si="4">SUM(K28*G28)</f>
        <v>0</v>
      </c>
    </row>
    <row r="29" spans="2:12">
      <c r="B29" s="17"/>
      <c r="C29" s="5"/>
      <c r="D29" s="5"/>
      <c r="E29" s="5"/>
      <c r="F29" s="5"/>
      <c r="G29" s="5"/>
      <c r="H29" s="1">
        <f t="shared" si="3"/>
        <v>0</v>
      </c>
      <c r="I29" s="6"/>
      <c r="J29" s="8">
        <f>SUM(H29*I29)</f>
        <v>0</v>
      </c>
      <c r="K29" s="3">
        <f>SUM(J29*F29)</f>
        <v>0</v>
      </c>
      <c r="L29" s="18">
        <f t="shared" si="4"/>
        <v>0</v>
      </c>
    </row>
    <row r="30" spans="2:12">
      <c r="B30" s="17"/>
      <c r="C30" s="5"/>
      <c r="D30" s="5"/>
      <c r="E30" s="5"/>
      <c r="F30" s="5"/>
      <c r="G30" s="5"/>
      <c r="H30" s="1">
        <f t="shared" si="3"/>
        <v>0</v>
      </c>
      <c r="I30" s="6"/>
      <c r="J30" s="8">
        <f>SUM(H30*I30)</f>
        <v>0</v>
      </c>
      <c r="K30" s="3">
        <f>SUM(J30*F30)</f>
        <v>0</v>
      </c>
      <c r="L30" s="18">
        <f t="shared" si="4"/>
        <v>0</v>
      </c>
    </row>
    <row r="31" spans="2:12" ht="13.5" thickBot="1">
      <c r="B31" s="19"/>
      <c r="C31" s="20"/>
      <c r="D31" s="20"/>
      <c r="E31" s="20"/>
      <c r="F31" s="20"/>
      <c r="G31" s="20"/>
      <c r="H31" s="26">
        <f t="shared" si="3"/>
        <v>0</v>
      </c>
      <c r="I31" s="22"/>
      <c r="J31" s="23">
        <f>SUM(H31*I31)</f>
        <v>0</v>
      </c>
      <c r="K31" s="24">
        <f>SUM(J31*F31)</f>
        <v>0</v>
      </c>
      <c r="L31" s="25">
        <f t="shared" si="4"/>
        <v>0</v>
      </c>
    </row>
    <row r="32" spans="2:12">
      <c r="B32" s="28"/>
      <c r="C32" s="28"/>
      <c r="D32" s="28"/>
      <c r="E32" s="28"/>
      <c r="F32" s="28"/>
      <c r="G32" s="28"/>
      <c r="H32" s="28"/>
      <c r="I32" s="28"/>
      <c r="J32" s="28"/>
      <c r="K32" s="28"/>
      <c r="L32" s="28"/>
    </row>
    <row r="34" spans="2:12" ht="13.5" thickBot="1"/>
    <row r="35" spans="2:12">
      <c r="B35" s="55" t="s">
        <v>32</v>
      </c>
      <c r="C35" s="70"/>
      <c r="D35" s="70"/>
      <c r="E35" s="70"/>
      <c r="F35" s="70"/>
      <c r="G35" s="70"/>
      <c r="H35" s="70"/>
      <c r="I35" s="70"/>
      <c r="J35" s="70"/>
      <c r="K35" s="70"/>
      <c r="L35" s="71"/>
    </row>
    <row r="36" spans="2:12">
      <c r="B36" s="72"/>
      <c r="C36" s="73"/>
      <c r="D36" s="73"/>
      <c r="E36" s="73"/>
      <c r="F36" s="73"/>
      <c r="G36" s="73"/>
      <c r="H36" s="73"/>
      <c r="I36" s="73"/>
      <c r="J36" s="73"/>
      <c r="K36" s="73"/>
      <c r="L36" s="74"/>
    </row>
    <row r="37" spans="2:12">
      <c r="B37" s="72"/>
      <c r="C37" s="73"/>
      <c r="D37" s="73"/>
      <c r="E37" s="73"/>
      <c r="F37" s="73"/>
      <c r="G37" s="73"/>
      <c r="H37" s="73"/>
      <c r="I37" s="73"/>
      <c r="J37" s="73"/>
      <c r="K37" s="73"/>
      <c r="L37" s="74"/>
    </row>
    <row r="38" spans="2:12">
      <c r="B38" s="72"/>
      <c r="C38" s="73"/>
      <c r="D38" s="73"/>
      <c r="E38" s="73"/>
      <c r="F38" s="73"/>
      <c r="G38" s="73"/>
      <c r="H38" s="73"/>
      <c r="I38" s="73"/>
      <c r="J38" s="73"/>
      <c r="K38" s="73"/>
      <c r="L38" s="74"/>
    </row>
    <row r="39" spans="2:12">
      <c r="B39" s="58"/>
      <c r="C39" s="59"/>
      <c r="D39" s="59"/>
      <c r="E39" s="59"/>
      <c r="F39" s="59"/>
      <c r="G39" s="59"/>
      <c r="H39" s="59"/>
      <c r="I39" s="59"/>
      <c r="J39" s="59"/>
      <c r="K39" s="59"/>
      <c r="L39" s="60"/>
    </row>
    <row r="40" spans="2:12" ht="18.75" customHeight="1" thickBot="1">
      <c r="B40" s="61"/>
      <c r="C40" s="62"/>
      <c r="D40" s="62"/>
      <c r="E40" s="62"/>
      <c r="F40" s="62"/>
      <c r="G40" s="62"/>
      <c r="H40" s="62"/>
      <c r="I40" s="62"/>
      <c r="J40" s="62"/>
      <c r="K40" s="62"/>
      <c r="L40" s="63"/>
    </row>
    <row r="41" spans="2:12" ht="13.5" thickBot="1">
      <c r="B41" s="54"/>
      <c r="C41" s="54"/>
      <c r="D41" s="54"/>
      <c r="E41" s="54"/>
      <c r="F41" s="54"/>
      <c r="G41" s="54"/>
      <c r="H41" s="54"/>
      <c r="I41" s="54"/>
      <c r="J41" s="54"/>
      <c r="K41" s="54"/>
      <c r="L41" s="54"/>
    </row>
    <row r="42" spans="2:12">
      <c r="B42" s="55" t="s">
        <v>33</v>
      </c>
      <c r="C42" s="56"/>
      <c r="D42" s="56"/>
      <c r="E42" s="56"/>
      <c r="F42" s="56"/>
      <c r="G42" s="56"/>
      <c r="H42" s="56"/>
      <c r="I42" s="56"/>
      <c r="J42" s="56"/>
      <c r="K42" s="56"/>
      <c r="L42" s="57"/>
    </row>
    <row r="43" spans="2:12">
      <c r="B43" s="58"/>
      <c r="C43" s="59"/>
      <c r="D43" s="59"/>
      <c r="E43" s="59"/>
      <c r="F43" s="59"/>
      <c r="G43" s="59"/>
      <c r="H43" s="59"/>
      <c r="I43" s="59"/>
      <c r="J43" s="59"/>
      <c r="K43" s="59"/>
      <c r="L43" s="60"/>
    </row>
    <row r="44" spans="2:12">
      <c r="B44" s="58"/>
      <c r="C44" s="59"/>
      <c r="D44" s="59"/>
      <c r="E44" s="59"/>
      <c r="F44" s="59"/>
      <c r="G44" s="59"/>
      <c r="H44" s="59"/>
      <c r="I44" s="59"/>
      <c r="J44" s="59"/>
      <c r="K44" s="59"/>
      <c r="L44" s="60"/>
    </row>
    <row r="45" spans="2:12">
      <c r="B45" s="58"/>
      <c r="C45" s="59"/>
      <c r="D45" s="59"/>
      <c r="E45" s="59"/>
      <c r="F45" s="59"/>
      <c r="G45" s="59"/>
      <c r="H45" s="59"/>
      <c r="I45" s="59"/>
      <c r="J45" s="59"/>
      <c r="K45" s="59"/>
      <c r="L45" s="60"/>
    </row>
    <row r="46" spans="2:12">
      <c r="B46" s="58"/>
      <c r="C46" s="59"/>
      <c r="D46" s="59"/>
      <c r="E46" s="59"/>
      <c r="F46" s="59"/>
      <c r="G46" s="59"/>
      <c r="H46" s="59"/>
      <c r="I46" s="59"/>
      <c r="J46" s="59"/>
      <c r="K46" s="59"/>
      <c r="L46" s="60"/>
    </row>
    <row r="47" spans="2:12">
      <c r="B47" s="58"/>
      <c r="C47" s="59"/>
      <c r="D47" s="59"/>
      <c r="E47" s="59"/>
      <c r="F47" s="59"/>
      <c r="G47" s="59"/>
      <c r="H47" s="59"/>
      <c r="I47" s="59"/>
      <c r="J47" s="59"/>
      <c r="K47" s="59"/>
      <c r="L47" s="60"/>
    </row>
    <row r="48" spans="2:12" ht="13.5" thickBot="1">
      <c r="B48" s="61"/>
      <c r="C48" s="62"/>
      <c r="D48" s="62"/>
      <c r="E48" s="62"/>
      <c r="F48" s="62"/>
      <c r="G48" s="62"/>
      <c r="H48" s="62"/>
      <c r="I48" s="62"/>
      <c r="J48" s="62"/>
      <c r="K48" s="62"/>
      <c r="L48" s="63"/>
    </row>
    <row r="49" spans="2:12" ht="13.5" thickBot="1">
      <c r="B49" s="54"/>
      <c r="C49" s="54"/>
      <c r="D49" s="54"/>
      <c r="E49" s="54"/>
      <c r="F49" s="54"/>
      <c r="G49" s="54"/>
      <c r="H49" s="54"/>
      <c r="I49" s="54"/>
      <c r="J49" s="54"/>
      <c r="K49" s="54"/>
      <c r="L49" s="54"/>
    </row>
    <row r="50" spans="2:12">
      <c r="B50" s="44" t="s">
        <v>25</v>
      </c>
      <c r="C50" s="45"/>
      <c r="D50" s="45"/>
      <c r="E50" s="45"/>
      <c r="F50" s="45"/>
      <c r="G50" s="45"/>
      <c r="H50" s="45"/>
      <c r="I50" s="45"/>
      <c r="J50" s="45"/>
      <c r="K50" s="45"/>
      <c r="L50" s="46"/>
    </row>
    <row r="51" spans="2:12">
      <c r="B51" s="47"/>
      <c r="C51" s="48"/>
      <c r="D51" s="48"/>
      <c r="E51" s="48"/>
      <c r="F51" s="48"/>
      <c r="G51" s="48"/>
      <c r="H51" s="48"/>
      <c r="I51" s="48"/>
      <c r="J51" s="48"/>
      <c r="K51" s="48"/>
      <c r="L51" s="49"/>
    </row>
    <row r="52" spans="2:12">
      <c r="B52" s="47"/>
      <c r="C52" s="48"/>
      <c r="D52" s="48"/>
      <c r="E52" s="48"/>
      <c r="F52" s="48"/>
      <c r="G52" s="48"/>
      <c r="H52" s="48"/>
      <c r="I52" s="48"/>
      <c r="J52" s="48"/>
      <c r="K52" s="48"/>
      <c r="L52" s="49"/>
    </row>
    <row r="53" spans="2:12" ht="22.5" customHeight="1" thickBot="1">
      <c r="B53" s="50"/>
      <c r="C53" s="51"/>
      <c r="D53" s="51"/>
      <c r="E53" s="51"/>
      <c r="F53" s="51"/>
      <c r="G53" s="51"/>
      <c r="H53" s="51"/>
      <c r="I53" s="51"/>
      <c r="J53" s="51"/>
      <c r="K53" s="51"/>
      <c r="L53" s="52"/>
    </row>
  </sheetData>
  <mergeCells count="12">
    <mergeCell ref="B50:L53"/>
    <mergeCell ref="B1:L1"/>
    <mergeCell ref="B41:L41"/>
    <mergeCell ref="B49:L49"/>
    <mergeCell ref="B42:L48"/>
    <mergeCell ref="B18:L18"/>
    <mergeCell ref="B25:L25"/>
    <mergeCell ref="B35:L40"/>
    <mergeCell ref="B2:L2"/>
    <mergeCell ref="B4:L4"/>
    <mergeCell ref="B11:L11"/>
    <mergeCell ref="B3:L3"/>
  </mergeCells>
  <phoneticPr fontId="0" type="noConversion"/>
  <pageMargins left="0.75" right="0.75" top="1" bottom="1" header="0.5" footer="0.5"/>
  <pageSetup orientation="portrait" verticalDpi="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B1:O34"/>
  <sheetViews>
    <sheetView showGridLines="0" workbookViewId="0">
      <selection activeCell="B13" sqref="B13:I18"/>
    </sheetView>
  </sheetViews>
  <sheetFormatPr defaultRowHeight="12.75"/>
  <cols>
    <col min="1" max="1" width="3.5703125" customWidth="1"/>
    <col min="2" max="2" width="29.7109375" customWidth="1"/>
    <col min="3" max="3" width="26" customWidth="1"/>
    <col min="4" max="4" width="25.7109375" customWidth="1"/>
    <col min="5" max="5" width="16.7109375" customWidth="1"/>
    <col min="6" max="6" width="17.85546875" customWidth="1"/>
    <col min="7" max="7" width="16.85546875" customWidth="1"/>
    <col min="8" max="8" width="21" customWidth="1"/>
    <col min="9" max="9" width="16.140625" customWidth="1"/>
  </cols>
  <sheetData>
    <row r="1" spans="2:15" ht="13.5" thickBot="1">
      <c r="B1" s="54"/>
      <c r="C1" s="54"/>
      <c r="D1" s="54"/>
      <c r="E1" s="54"/>
      <c r="F1" s="54"/>
      <c r="G1" s="54"/>
      <c r="H1" s="54"/>
      <c r="I1" s="54"/>
    </row>
    <row r="2" spans="2:15" ht="49.5" customHeight="1" thickBot="1">
      <c r="B2" s="95" t="s">
        <v>13</v>
      </c>
      <c r="C2" s="96"/>
      <c r="D2" s="96"/>
      <c r="E2" s="96"/>
      <c r="F2" s="96"/>
      <c r="G2" s="96"/>
      <c r="H2" s="96"/>
      <c r="I2" s="97"/>
      <c r="J2" s="4"/>
      <c r="K2" s="4"/>
      <c r="L2" s="4"/>
      <c r="M2" s="4"/>
      <c r="N2" s="4"/>
      <c r="O2" s="4"/>
    </row>
    <row r="3" spans="2:15" ht="13.5" thickBot="1">
      <c r="B3" s="54"/>
      <c r="C3" s="54"/>
      <c r="D3" s="54"/>
      <c r="E3" s="54"/>
      <c r="F3" s="54"/>
      <c r="G3" s="54"/>
      <c r="H3" s="54"/>
      <c r="I3" s="54"/>
    </row>
    <row r="4" spans="2:15">
      <c r="B4" s="14" t="s">
        <v>24</v>
      </c>
      <c r="C4" s="15" t="s">
        <v>26</v>
      </c>
      <c r="D4" s="15" t="s">
        <v>27</v>
      </c>
      <c r="E4" s="15" t="s">
        <v>11</v>
      </c>
      <c r="F4" s="15" t="s">
        <v>15</v>
      </c>
      <c r="G4" s="15" t="s">
        <v>9</v>
      </c>
      <c r="H4" s="15" t="s">
        <v>10</v>
      </c>
      <c r="I4" s="16" t="s">
        <v>12</v>
      </c>
    </row>
    <row r="5" spans="2:15" ht="15.75">
      <c r="B5" s="36"/>
      <c r="C5" s="10"/>
      <c r="D5" s="10"/>
      <c r="E5" s="12">
        <f t="shared" ref="E5:E11" si="0">SUM(C5-D5)</f>
        <v>0</v>
      </c>
      <c r="F5" s="11"/>
      <c r="G5" s="13">
        <f t="shared" ref="G5:G11" si="1">SUM(E5*F5)</f>
        <v>0</v>
      </c>
      <c r="H5" s="11"/>
      <c r="I5" s="37" t="e">
        <f t="shared" ref="I5:I11" si="2">SUM(H5/G5)</f>
        <v>#DIV/0!</v>
      </c>
    </row>
    <row r="6" spans="2:15" ht="15.75">
      <c r="B6" s="36"/>
      <c r="C6" s="10"/>
      <c r="D6" s="10"/>
      <c r="E6" s="12">
        <f t="shared" si="0"/>
        <v>0</v>
      </c>
      <c r="F6" s="11"/>
      <c r="G6" s="13">
        <f t="shared" si="1"/>
        <v>0</v>
      </c>
      <c r="H6" s="11"/>
      <c r="I6" s="37" t="e">
        <f t="shared" si="2"/>
        <v>#DIV/0!</v>
      </c>
    </row>
    <row r="7" spans="2:15" ht="15.75">
      <c r="B7" s="36"/>
      <c r="C7" s="10"/>
      <c r="D7" s="10"/>
      <c r="E7" s="12">
        <f t="shared" si="0"/>
        <v>0</v>
      </c>
      <c r="F7" s="11"/>
      <c r="G7" s="13">
        <f t="shared" si="1"/>
        <v>0</v>
      </c>
      <c r="H7" s="11"/>
      <c r="I7" s="37" t="e">
        <f t="shared" si="2"/>
        <v>#DIV/0!</v>
      </c>
    </row>
    <row r="8" spans="2:15" ht="15.75">
      <c r="B8" s="36"/>
      <c r="C8" s="10"/>
      <c r="D8" s="10"/>
      <c r="E8" s="12">
        <f t="shared" si="0"/>
        <v>0</v>
      </c>
      <c r="F8" s="11"/>
      <c r="G8" s="13">
        <f t="shared" si="1"/>
        <v>0</v>
      </c>
      <c r="H8" s="11"/>
      <c r="I8" s="37" t="e">
        <f t="shared" si="2"/>
        <v>#DIV/0!</v>
      </c>
    </row>
    <row r="9" spans="2:15" ht="15.75">
      <c r="B9" s="36"/>
      <c r="C9" s="10"/>
      <c r="D9" s="10"/>
      <c r="E9" s="12">
        <f t="shared" si="0"/>
        <v>0</v>
      </c>
      <c r="F9" s="11"/>
      <c r="G9" s="13">
        <f t="shared" si="1"/>
        <v>0</v>
      </c>
      <c r="H9" s="11"/>
      <c r="I9" s="37" t="e">
        <f t="shared" si="2"/>
        <v>#DIV/0!</v>
      </c>
    </row>
    <row r="10" spans="2:15" ht="15.75">
      <c r="B10" s="36"/>
      <c r="C10" s="10"/>
      <c r="D10" s="10"/>
      <c r="E10" s="12">
        <f t="shared" si="0"/>
        <v>0</v>
      </c>
      <c r="F10" s="11"/>
      <c r="G10" s="13">
        <f t="shared" si="1"/>
        <v>0</v>
      </c>
      <c r="H10" s="11"/>
      <c r="I10" s="37" t="e">
        <f t="shared" si="2"/>
        <v>#DIV/0!</v>
      </c>
    </row>
    <row r="11" spans="2:15" ht="16.5" thickBot="1">
      <c r="B11" s="38"/>
      <c r="C11" s="39"/>
      <c r="D11" s="39"/>
      <c r="E11" s="40">
        <f t="shared" si="0"/>
        <v>0</v>
      </c>
      <c r="F11" s="41"/>
      <c r="G11" s="42">
        <f t="shared" si="1"/>
        <v>0</v>
      </c>
      <c r="H11" s="41"/>
      <c r="I11" s="43" t="e">
        <f t="shared" si="2"/>
        <v>#DIV/0!</v>
      </c>
    </row>
    <row r="12" spans="2:15" ht="13.5" thickBot="1">
      <c r="B12" s="54"/>
      <c r="C12" s="54"/>
      <c r="D12" s="54"/>
      <c r="E12" s="54"/>
      <c r="F12" s="54"/>
      <c r="G12" s="54"/>
      <c r="H12" s="54"/>
      <c r="I12" s="54"/>
    </row>
    <row r="13" spans="2:15">
      <c r="B13" s="98" t="s">
        <v>28</v>
      </c>
      <c r="C13" s="99"/>
      <c r="D13" s="99"/>
      <c r="E13" s="99"/>
      <c r="F13" s="99"/>
      <c r="G13" s="99"/>
      <c r="H13" s="99"/>
      <c r="I13" s="100"/>
    </row>
    <row r="14" spans="2:15">
      <c r="B14" s="101"/>
      <c r="C14" s="102"/>
      <c r="D14" s="102"/>
      <c r="E14" s="102"/>
      <c r="F14" s="102"/>
      <c r="G14" s="102"/>
      <c r="H14" s="102"/>
      <c r="I14" s="103"/>
    </row>
    <row r="15" spans="2:15">
      <c r="B15" s="101"/>
      <c r="C15" s="102"/>
      <c r="D15" s="102"/>
      <c r="E15" s="102"/>
      <c r="F15" s="102"/>
      <c r="G15" s="102"/>
      <c r="H15" s="102"/>
      <c r="I15" s="103"/>
    </row>
    <row r="16" spans="2:15">
      <c r="B16" s="101"/>
      <c r="C16" s="102"/>
      <c r="D16" s="102"/>
      <c r="E16" s="102"/>
      <c r="F16" s="102"/>
      <c r="G16" s="102"/>
      <c r="H16" s="102"/>
      <c r="I16" s="103"/>
    </row>
    <row r="17" spans="2:9">
      <c r="B17" s="101"/>
      <c r="C17" s="102"/>
      <c r="D17" s="102"/>
      <c r="E17" s="102"/>
      <c r="F17" s="102"/>
      <c r="G17" s="102"/>
      <c r="H17" s="102"/>
      <c r="I17" s="103"/>
    </row>
    <row r="18" spans="2:9" ht="13.5" thickBot="1">
      <c r="B18" s="104"/>
      <c r="C18" s="105"/>
      <c r="D18" s="105"/>
      <c r="E18" s="105"/>
      <c r="F18" s="105"/>
      <c r="G18" s="105"/>
      <c r="H18" s="105"/>
      <c r="I18" s="106"/>
    </row>
    <row r="19" spans="2:9" ht="13.5" thickBot="1">
      <c r="B19" s="85"/>
      <c r="C19" s="85"/>
      <c r="D19" s="85"/>
      <c r="E19" s="85"/>
      <c r="F19" s="85"/>
      <c r="G19" s="85"/>
      <c r="H19" s="85"/>
      <c r="I19" s="85"/>
    </row>
    <row r="20" spans="2:9">
      <c r="B20" s="98" t="s">
        <v>29</v>
      </c>
      <c r="C20" s="99"/>
      <c r="D20" s="99"/>
      <c r="E20" s="99"/>
      <c r="F20" s="99"/>
      <c r="G20" s="99"/>
      <c r="H20" s="99"/>
      <c r="I20" s="100"/>
    </row>
    <row r="21" spans="2:9">
      <c r="B21" s="101"/>
      <c r="C21" s="102"/>
      <c r="D21" s="102"/>
      <c r="E21" s="102"/>
      <c r="F21" s="102"/>
      <c r="G21" s="102"/>
      <c r="H21" s="102"/>
      <c r="I21" s="103"/>
    </row>
    <row r="22" spans="2:9">
      <c r="B22" s="101"/>
      <c r="C22" s="102"/>
      <c r="D22" s="102"/>
      <c r="E22" s="102"/>
      <c r="F22" s="102"/>
      <c r="G22" s="102"/>
      <c r="H22" s="102"/>
      <c r="I22" s="103"/>
    </row>
    <row r="23" spans="2:9">
      <c r="B23" s="101"/>
      <c r="C23" s="102"/>
      <c r="D23" s="102"/>
      <c r="E23" s="102"/>
      <c r="F23" s="102"/>
      <c r="G23" s="102"/>
      <c r="H23" s="102"/>
      <c r="I23" s="103"/>
    </row>
    <row r="24" spans="2:9">
      <c r="B24" s="101"/>
      <c r="C24" s="102"/>
      <c r="D24" s="102"/>
      <c r="E24" s="102"/>
      <c r="F24" s="102"/>
      <c r="G24" s="102"/>
      <c r="H24" s="102"/>
      <c r="I24" s="103"/>
    </row>
    <row r="25" spans="2:9">
      <c r="B25" s="101"/>
      <c r="C25" s="102"/>
      <c r="D25" s="102"/>
      <c r="E25" s="102"/>
      <c r="F25" s="102"/>
      <c r="G25" s="102"/>
      <c r="H25" s="102"/>
      <c r="I25" s="103"/>
    </row>
    <row r="26" spans="2:9">
      <c r="B26" s="101"/>
      <c r="C26" s="102"/>
      <c r="D26" s="102"/>
      <c r="E26" s="102"/>
      <c r="F26" s="102"/>
      <c r="G26" s="102"/>
      <c r="H26" s="102"/>
      <c r="I26" s="103"/>
    </row>
    <row r="27" spans="2:9" ht="13.5" thickBot="1">
      <c r="B27" s="107"/>
      <c r="C27" s="108"/>
      <c r="D27" s="108"/>
      <c r="E27" s="108"/>
      <c r="F27" s="108"/>
      <c r="G27" s="108"/>
      <c r="H27" s="108"/>
      <c r="I27" s="109"/>
    </row>
    <row r="28" spans="2:9" ht="13.5" thickBot="1">
      <c r="B28" s="7"/>
      <c r="C28" s="7"/>
      <c r="D28" s="7"/>
      <c r="E28" s="7"/>
      <c r="F28" s="7"/>
      <c r="G28" s="7"/>
      <c r="H28" s="7"/>
      <c r="I28" s="7"/>
    </row>
    <row r="29" spans="2:9">
      <c r="B29" s="86" t="s">
        <v>30</v>
      </c>
      <c r="C29" s="87"/>
      <c r="D29" s="87"/>
      <c r="E29" s="87"/>
      <c r="F29" s="87"/>
      <c r="G29" s="87"/>
      <c r="H29" s="87"/>
      <c r="I29" s="88"/>
    </row>
    <row r="30" spans="2:9">
      <c r="B30" s="89"/>
      <c r="C30" s="90"/>
      <c r="D30" s="90"/>
      <c r="E30" s="90"/>
      <c r="F30" s="90"/>
      <c r="G30" s="90"/>
      <c r="H30" s="90"/>
      <c r="I30" s="91"/>
    </row>
    <row r="31" spans="2:9">
      <c r="B31" s="89"/>
      <c r="C31" s="90"/>
      <c r="D31" s="90"/>
      <c r="E31" s="90"/>
      <c r="F31" s="90"/>
      <c r="G31" s="90"/>
      <c r="H31" s="90"/>
      <c r="I31" s="91"/>
    </row>
    <row r="32" spans="2:9">
      <c r="B32" s="89"/>
      <c r="C32" s="90"/>
      <c r="D32" s="90"/>
      <c r="E32" s="90"/>
      <c r="F32" s="90"/>
      <c r="G32" s="90"/>
      <c r="H32" s="90"/>
      <c r="I32" s="91"/>
    </row>
    <row r="33" spans="2:9" ht="13.5" thickBot="1">
      <c r="B33" s="92"/>
      <c r="C33" s="93"/>
      <c r="D33" s="93"/>
      <c r="E33" s="93"/>
      <c r="F33" s="93"/>
      <c r="G33" s="93"/>
      <c r="H33" s="93"/>
      <c r="I33" s="94"/>
    </row>
    <row r="34" spans="2:9">
      <c r="B34" s="54"/>
      <c r="C34" s="54"/>
      <c r="D34" s="54"/>
      <c r="E34" s="54"/>
      <c r="F34" s="54"/>
      <c r="G34" s="54"/>
      <c r="H34" s="54"/>
      <c r="I34" s="54"/>
    </row>
  </sheetData>
  <mergeCells count="9">
    <mergeCell ref="B34:I34"/>
    <mergeCell ref="B19:I19"/>
    <mergeCell ref="B29:I33"/>
    <mergeCell ref="B2:I2"/>
    <mergeCell ref="B1:I1"/>
    <mergeCell ref="B3:I3"/>
    <mergeCell ref="B12:I12"/>
    <mergeCell ref="B13:I18"/>
    <mergeCell ref="B20:I27"/>
  </mergeCells>
  <phoneticPr fontId="0" type="noConversion"/>
  <pageMargins left="0.75" right="0.75" top="1" bottom="1" header="0.5" footer="0.5"/>
  <headerFooter alignWithMargins="0"/>
  <ignoredErrors>
    <ignoredError sqref="I5:I11" evalError="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Energy Calculator</vt:lpstr>
      <vt:lpstr>ROI  Calculator</vt:lpstr>
    </vt:vector>
  </TitlesOfParts>
  <Company>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dc:creator>
  <cp:lastModifiedBy>GoA</cp:lastModifiedBy>
  <dcterms:created xsi:type="dcterms:W3CDTF">2009-04-15T15:18:16Z</dcterms:created>
  <dcterms:modified xsi:type="dcterms:W3CDTF">2012-03-14T20:13:55Z</dcterms:modified>
</cp:coreProperties>
</file>